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 codeName="ThisWorkbook" defaultThemeVersion="124226"/>
  <xr:revisionPtr revIDLastSave="0" documentId="13_ncr:1_{8F4EC716-4178-4D71-BA7D-5CF3AD41F6F8}" xr6:coauthVersionLast="47" xr6:coauthVersionMax="47" xr10:uidLastSave="{00000000-0000-0000-0000-000000000000}"/>
  <bookViews>
    <workbookView xWindow="-38520" yWindow="-3000" windowWidth="38640" windowHeight="21240" activeTab="4" xr2:uid="{00000000-000D-0000-FFFF-FFFF00000000}"/>
  </bookViews>
  <sheets>
    <sheet name="Aide" sheetId="6" r:id="rId1"/>
    <sheet name="1 - Identite operation" sheetId="1" r:id="rId2"/>
    <sheet name="litstes menus" sheetId="5" state="hidden" r:id="rId3"/>
    <sheet name="2 - Couts construction" sheetId="3" r:id="rId4"/>
    <sheet name="3 - Couts annexes" sheetId="4" r:id="rId5"/>
  </sheets>
  <definedNames>
    <definedName name="_xlnm.Print_Titles" localSheetId="1">'1 - Identite operation'!$1:$2</definedName>
    <definedName name="_xlnm.Print_Titles" localSheetId="4">'3 - Couts annexes'!$1:$1</definedName>
    <definedName name="_xlnm.Print_Titles" localSheetId="0">Aide!$1:$1</definedName>
    <definedName name="_xlnm.Print_Area" localSheetId="1">'1 - Identite operation'!$A$1:$G$54</definedName>
    <definedName name="_xlnm.Print_Area" localSheetId="0">Aide!$A$1:$D$1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0" i="4" l="1"/>
  <c r="H10" i="4"/>
  <c r="J9" i="4"/>
  <c r="J8" i="4"/>
  <c r="J7" i="4"/>
  <c r="J10" i="4" l="1"/>
  <c r="H14" i="4"/>
  <c r="J14" i="4" s="1"/>
  <c r="D39" i="1"/>
  <c r="C28" i="4"/>
  <c r="E27" i="4"/>
  <c r="E26" i="4"/>
  <c r="E25" i="4"/>
  <c r="E24" i="4"/>
  <c r="D34" i="3" l="1"/>
  <c r="E16" i="4"/>
  <c r="E17" i="4"/>
  <c r="E18" i="4"/>
  <c r="E19" i="4"/>
  <c r="E20" i="4"/>
  <c r="E21" i="4"/>
  <c r="E22" i="4"/>
  <c r="E23" i="4"/>
  <c r="E15" i="4"/>
  <c r="E8" i="4"/>
  <c r="E9" i="4"/>
  <c r="E10" i="4"/>
  <c r="E11" i="4"/>
  <c r="E7" i="4"/>
  <c r="C12" i="4"/>
  <c r="H13" i="4" s="1"/>
  <c r="E12" i="4" l="1"/>
  <c r="E28" i="4"/>
  <c r="J13" i="4" l="1"/>
  <c r="J17" i="4" s="1"/>
  <c r="J22" i="4" s="1"/>
</calcChain>
</file>

<file path=xl/sharedStrings.xml><?xml version="1.0" encoding="utf-8"?>
<sst xmlns="http://schemas.openxmlformats.org/spreadsheetml/2006/main" count="245" uniqueCount="230">
  <si>
    <t>FICHE DE RECUEIL DE DONNEES
Fiche d'opération immobilière</t>
  </si>
  <si>
    <t>v2</t>
  </si>
  <si>
    <t>1 - Identité de l'opération</t>
  </si>
  <si>
    <t>Nom de l'opération</t>
  </si>
  <si>
    <t>Contact</t>
  </si>
  <si>
    <t>Nom</t>
  </si>
  <si>
    <t>Prénom</t>
  </si>
  <si>
    <t>e-mail</t>
  </si>
  <si>
    <t xml:space="preserve">Etablissement </t>
  </si>
  <si>
    <t>Acteurs</t>
  </si>
  <si>
    <t>FINESS / implantation géographique </t>
  </si>
  <si>
    <t>Gestionnaire</t>
  </si>
  <si>
    <t>Département</t>
  </si>
  <si>
    <t>Programmiste</t>
  </si>
  <si>
    <t>Catégorie Etablissement</t>
  </si>
  <si>
    <t>AMO / Conducteur d'opération</t>
  </si>
  <si>
    <t xml:space="preserve">Statut Etablissement </t>
  </si>
  <si>
    <t>Architectes</t>
  </si>
  <si>
    <t>FINESS juridique </t>
  </si>
  <si>
    <t>BET Structure</t>
  </si>
  <si>
    <t>BET Technique</t>
  </si>
  <si>
    <t>Bureau Contrôle</t>
  </si>
  <si>
    <t>Caractéristiques de l'opération</t>
  </si>
  <si>
    <t>Coordonnateur Sécurité</t>
  </si>
  <si>
    <t>Secteur Activité</t>
  </si>
  <si>
    <t>Type Activité</t>
  </si>
  <si>
    <t>Calendrier</t>
  </si>
  <si>
    <t>Famille Activité Principale</t>
  </si>
  <si>
    <t>Date Début Programme</t>
  </si>
  <si>
    <t>Nature des travaux</t>
  </si>
  <si>
    <t>Date Fin Programme</t>
  </si>
  <si>
    <t>*si neuf et rénovation, % de neuf en m² SDO</t>
  </si>
  <si>
    <t>Date Signature Contrat MOE</t>
  </si>
  <si>
    <t>Etendue de l'opération</t>
  </si>
  <si>
    <t>Date Début Consultation entreprises</t>
  </si>
  <si>
    <t>Situation géographique</t>
  </si>
  <si>
    <t>Date Valeur des Offres travaux</t>
  </si>
  <si>
    <t>Coopération gestion</t>
  </si>
  <si>
    <t>Date Début Travaux</t>
  </si>
  <si>
    <t>Montage Juridique</t>
  </si>
  <si>
    <t>Date Fin Travaux</t>
  </si>
  <si>
    <t>Mode Dévolution</t>
  </si>
  <si>
    <t>Morphologie</t>
  </si>
  <si>
    <t>Commentaires Généraux</t>
  </si>
  <si>
    <t>Nb Bâtiments impactés</t>
  </si>
  <si>
    <t>Nb Niv MAX en Infrastructure</t>
  </si>
  <si>
    <t>Nb Niv MAX en Superstructure</t>
  </si>
  <si>
    <t>Travaux en site/bâtiment occupé</t>
  </si>
  <si>
    <t>Phasage des travaux</t>
  </si>
  <si>
    <t>Nb Phases</t>
  </si>
  <si>
    <t>Phase en cours de l'opération</t>
  </si>
  <si>
    <t>Montant de travaux (€HT)</t>
  </si>
  <si>
    <t>Surface utile (m²)</t>
  </si>
  <si>
    <t>Surface dans œuvre après l'opération (m²)</t>
  </si>
  <si>
    <t>Ratio SDO/SU</t>
  </si>
  <si>
    <t xml:space="preserve">Secteurs fonctionnels présents dans l’opération une fois achevée : </t>
  </si>
  <si>
    <t>Spécificités de l'opération / description de l'opération</t>
  </si>
  <si>
    <t>LISTES DES MENUS DEROULANTS</t>
  </si>
  <si>
    <t>LIB_SECTEUR_ACT</t>
  </si>
  <si>
    <t>LIB_NATURE_TRAVAUX</t>
  </si>
  <si>
    <t>Sanitaire</t>
  </si>
  <si>
    <t>Neuf</t>
  </si>
  <si>
    <t>Medico-social</t>
  </si>
  <si>
    <t>Rénovation</t>
  </si>
  <si>
    <t>Neuf et Rénovation</t>
  </si>
  <si>
    <t>LIB_FAMILLE_OPE</t>
  </si>
  <si>
    <t>Accueil de jour</t>
  </si>
  <si>
    <t>LIB_TYPE_ACT</t>
  </si>
  <si>
    <t>Biologie</t>
  </si>
  <si>
    <t>Médecine - Chrirugie - Obstétrique</t>
  </si>
  <si>
    <t>Hébergement</t>
  </si>
  <si>
    <t>Psychiatrie</t>
  </si>
  <si>
    <t>Hébergement temporaire</t>
  </si>
  <si>
    <t>Soins Médicaux et de Réadaptation</t>
  </si>
  <si>
    <t>Hopital général</t>
  </si>
  <si>
    <t>Soins de Longue Durée</t>
  </si>
  <si>
    <t>Logistique Hotelière</t>
  </si>
  <si>
    <t>Secteur Pers. Agées</t>
  </si>
  <si>
    <t>Logistique médico-technique</t>
  </si>
  <si>
    <t>Secteur Pers. Hand.</t>
  </si>
  <si>
    <t>Maison de retraite</t>
  </si>
  <si>
    <t>Hôpital de Proximité</t>
  </si>
  <si>
    <t>Mère-Enfant</t>
  </si>
  <si>
    <t>LIB_SITUATION_GEO</t>
  </si>
  <si>
    <t>Plateaux techniques</t>
  </si>
  <si>
    <t>Urbain</t>
  </si>
  <si>
    <t>SSIAD</t>
  </si>
  <si>
    <t>Péri-Urbain</t>
  </si>
  <si>
    <t>Urgences</t>
  </si>
  <si>
    <t>Hors-Agglomération</t>
  </si>
  <si>
    <t>USLD</t>
  </si>
  <si>
    <t>LIB_ETENDUE_OPE</t>
  </si>
  <si>
    <t>Partielle</t>
  </si>
  <si>
    <t>LIB_MORPHOLOGIE</t>
  </si>
  <si>
    <t>Totale</t>
  </si>
  <si>
    <t>Compact - Bas</t>
  </si>
  <si>
    <t>Indépendant - Bas</t>
  </si>
  <si>
    <t>LIB_MONT_JUR</t>
  </si>
  <si>
    <t>Relié - Bas</t>
  </si>
  <si>
    <t>Marché Global Sectoriel</t>
  </si>
  <si>
    <t>Continu - Bas</t>
  </si>
  <si>
    <t>Marché Global Performantiel</t>
  </si>
  <si>
    <t>Compact - Haut</t>
  </si>
  <si>
    <t>Partenariat Public/Privé</t>
  </si>
  <si>
    <t>Indépendant - Haut</t>
  </si>
  <si>
    <t>Loi MOP</t>
  </si>
  <si>
    <t>Relié - Haut</t>
  </si>
  <si>
    <t>Autre</t>
  </si>
  <si>
    <t>Continu - Haut</t>
  </si>
  <si>
    <t>LIB_DEVOLUTION</t>
  </si>
  <si>
    <t>Compact - Haut et Bas</t>
  </si>
  <si>
    <t>Entreprise Générale</t>
  </si>
  <si>
    <t>Indépendant - Haut et Bas</t>
  </si>
  <si>
    <t>Macro-Lots</t>
  </si>
  <si>
    <t>Relié - Haut et Bas</t>
  </si>
  <si>
    <t>Lots-Séparés</t>
  </si>
  <si>
    <t>ContInu - Haut et Bas</t>
  </si>
  <si>
    <t>Groupement</t>
  </si>
  <si>
    <t>LIB_COOP_GESTION</t>
  </si>
  <si>
    <t>LIB_STATUT_ETAB</t>
  </si>
  <si>
    <t>GCS Public</t>
  </si>
  <si>
    <t>ESPIC / PNL</t>
  </si>
  <si>
    <t>GCS Privé</t>
  </si>
  <si>
    <t>Privé Lucratif</t>
  </si>
  <si>
    <t>CHT (Communauté Hospitalière de Territoire)</t>
  </si>
  <si>
    <t>Public Autonome</t>
  </si>
  <si>
    <t>Etablissement en Gestion</t>
  </si>
  <si>
    <t>Public Santé</t>
  </si>
  <si>
    <t>Sans Coopération</t>
  </si>
  <si>
    <t>LIB_CATEGORIE_ETAB</t>
  </si>
  <si>
    <t>C.H.R./C.H.U.</t>
  </si>
  <si>
    <t>Hôpital Local</t>
  </si>
  <si>
    <t>Etab.Convales.&amp;Repos</t>
  </si>
  <si>
    <t>Hosp.à Domicile</t>
  </si>
  <si>
    <t>Ctre.Lutte C.Cancer</t>
  </si>
  <si>
    <t>C.M.P.</t>
  </si>
  <si>
    <t>I.M.E.</t>
  </si>
  <si>
    <t>Hospice</t>
  </si>
  <si>
    <t>Maison de Retraite</t>
  </si>
  <si>
    <t>Ctre.Social</t>
  </si>
  <si>
    <t>Foyer Héberg.A.H.</t>
  </si>
  <si>
    <t>Foyer Poly.A.H.</t>
  </si>
  <si>
    <t>M.A.S.</t>
  </si>
  <si>
    <t>C.H.</t>
  </si>
  <si>
    <t>Groupement de coopération sanitaire de moyens</t>
  </si>
  <si>
    <t>Etablissement de Soins Pluridisciplinaire</t>
  </si>
  <si>
    <t>Etablissement de santé privé autorisé en SSR</t>
  </si>
  <si>
    <t>EHPAD</t>
  </si>
  <si>
    <t>FICHE DE RECUEIL DE DONNEES</t>
  </si>
  <si>
    <t>2 - Coûts des marchés de travaux</t>
  </si>
  <si>
    <t xml:space="preserve">Coût des travaux </t>
  </si>
  <si>
    <t xml:space="preserve">Entreprises </t>
  </si>
  <si>
    <t>Taux TVA</t>
  </si>
  <si>
    <t>Marchés HT</t>
  </si>
  <si>
    <t>Date de valeur marché</t>
  </si>
  <si>
    <t>COMMENTAIRES</t>
  </si>
  <si>
    <t>Marchés travaux</t>
  </si>
  <si>
    <t>Frais de coordination entreprise générale, mandataire groupement (phase travaux)</t>
  </si>
  <si>
    <t>Lot unique désamiantage avant démolition</t>
  </si>
  <si>
    <t>Lot 1 - Démolition</t>
  </si>
  <si>
    <t>Lot 2A - Terrassements</t>
  </si>
  <si>
    <t>Lot 2B - VRD</t>
  </si>
  <si>
    <t>Lot 3 A-B-C - Fondations spéciales gros œuvre</t>
  </si>
  <si>
    <t>Lot 4 - Charpente métallique</t>
  </si>
  <si>
    <t>Lot 5 - Etanchéité</t>
  </si>
  <si>
    <t>Lot 6 - Menuiseries aluminium</t>
  </si>
  <si>
    <t>Lot 7A - Chauffage ventilation</t>
  </si>
  <si>
    <t>Lot 7B - Plomberie sanitaire</t>
  </si>
  <si>
    <t>Lot 8 - Fluides médicaux</t>
  </si>
  <si>
    <t>Lot 9A - Electricité</t>
  </si>
  <si>
    <t>Lot 9B - Systèmes de sécurité incendie</t>
  </si>
  <si>
    <t>Lot 10 - Transport pneumatique</t>
  </si>
  <si>
    <t>Lot 11 - Menuiserie bois</t>
  </si>
  <si>
    <t>Lot 12 - Cloisons sèches - plâtrerie - plafonds plâtre</t>
  </si>
  <si>
    <t>Lot 13 - Cloisons modulaires</t>
  </si>
  <si>
    <t>Lot 14 - Portes automatiques</t>
  </si>
  <si>
    <t>Lot 15 - Plafonds suspendus</t>
  </si>
  <si>
    <t>Lot 16 - Revêtements sols et murs scellés</t>
  </si>
  <si>
    <t>Lot 17 - Peinture et revêtement muraux</t>
  </si>
  <si>
    <t>Lot 18 - Appareils élévateurs</t>
  </si>
  <si>
    <t>Lot 19 - Espaces verts</t>
  </si>
  <si>
    <t>Lot 20 - Nettoyage base de vie</t>
  </si>
  <si>
    <t>Lot 20 bis Nettoyage final</t>
  </si>
  <si>
    <t>SOUS-TOTAL TRAVAUX</t>
  </si>
  <si>
    <t>3 - Coûts annexes aux marchés de travaux</t>
  </si>
  <si>
    <t>Les coûts sont exprimés en €, date de valeur des offres</t>
  </si>
  <si>
    <t>1. Prestations intellectuelles</t>
  </si>
  <si>
    <t>2 - Autres dépenses</t>
  </si>
  <si>
    <t>1.1 - Détail de coûts de Maîtrise d'œuvre (MOE)</t>
  </si>
  <si>
    <t>€ HT</t>
  </si>
  <si>
    <t>TVA (%)</t>
  </si>
  <si>
    <t>€TTC</t>
  </si>
  <si>
    <t>Autres dépenses</t>
  </si>
  <si>
    <t>Coût Architecte</t>
  </si>
  <si>
    <t>Coût Assurances</t>
  </si>
  <si>
    <t>Coût BET Structure</t>
  </si>
  <si>
    <t>Coût Provision aléas et imprévus</t>
  </si>
  <si>
    <t>Coût BET Technique</t>
  </si>
  <si>
    <t>Coût Provision travaux</t>
  </si>
  <si>
    <t>Coût Mission Complémentaire DIAG</t>
  </si>
  <si>
    <t>Sous-Total 2. Autres dépenses</t>
  </si>
  <si>
    <t>Coût Mission Complémentaire SSI</t>
  </si>
  <si>
    <t xml:space="preserve">Sous-Total  1.1 </t>
  </si>
  <si>
    <t>Coût Dépenses Annexes (1.1+1.2+2)</t>
  </si>
  <si>
    <t>1.2 Détail des autres prestations intellectuelles</t>
  </si>
  <si>
    <t>Coût de construction, y compris coûts VRD et travaux préparatoires</t>
  </si>
  <si>
    <t>Coûts AMO Conducteur Opération</t>
  </si>
  <si>
    <t>Coût Programmiste</t>
  </si>
  <si>
    <t>Coût Bureau Contrôle</t>
  </si>
  <si>
    <t>Coût Total TDC VI (Hors foncier, équipements et SI) (construction + dépenses annexes)</t>
  </si>
  <si>
    <t>Coût Sécurité Protection de la Santé</t>
  </si>
  <si>
    <t>Coût Frais de Concours</t>
  </si>
  <si>
    <t>Coût Etude de Sol</t>
  </si>
  <si>
    <t>Coût Provision révision de prix</t>
  </si>
  <si>
    <t>Coût Sondage</t>
  </si>
  <si>
    <t>Coût Expertise</t>
  </si>
  <si>
    <t>Coût Total TDC VFE (Hors foncier, équipements et SI) (construction + dépenses annexes)</t>
  </si>
  <si>
    <t>Coût Diagnostic Technique Préalable</t>
  </si>
  <si>
    <t>Coût frais de coordination  entreprise générale, mandataire groupement (phase étude)</t>
  </si>
  <si>
    <t>Coût Mission Complémentaire EXEC</t>
  </si>
  <si>
    <t xml:space="preserve">Coût Mission OPC </t>
  </si>
  <si>
    <t xml:space="preserve">3 - Détails des dépenses non incluses dans le coût TDC </t>
  </si>
  <si>
    <t>Coût Mission Complémentaire SYNTHESE</t>
  </si>
  <si>
    <t>Dépenses hors TDC</t>
  </si>
  <si>
    <t xml:space="preserve">Sous-Total 1.2 </t>
  </si>
  <si>
    <t>Coût Foncier (frais notaire, déménagement, …)</t>
  </si>
  <si>
    <t>Commentaires Généraux de l'opération</t>
  </si>
  <si>
    <t>Coût équipements médicaux</t>
  </si>
  <si>
    <t>Coût équipements laboratoire</t>
  </si>
  <si>
    <t>Coût équipements cuisine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</si>
</sst>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* #,##0.00_);_(&quot;$&quot;* \(#,##0.00\);_(&quot;$&quot;* &quot;-&quot;??_);_(@_)"/>
    <numFmt numFmtId="165" formatCode="[$-1040C]#,##0.00\ &quot;€&quot;;\(#,##0.00\ &quot;€&quot;\)"/>
    <numFmt numFmtId="166" formatCode="_-* #,##0.00\ [$€-40C]_-;\-* #,##0.00\ [$€-40C]_-;_-* &quot;-&quot;??\ [$€-40C]_-;_-@_-"/>
    <numFmt numFmtId="167" formatCode="0.0%"/>
  </numFmts>
  <fonts count="24" x14ac:knownFonts="1">
    <font>
      <sz val="10"/>
      <name val="Arial"/>
    </font>
    <font>
      <sz val="10"/>
      <name val="Arial"/>
      <family val="2"/>
    </font>
    <font>
      <sz val="8"/>
      <color indexed="8"/>
      <name val="Tahoma"/>
      <family val="2"/>
    </font>
    <font>
      <b/>
      <sz val="8"/>
      <color indexed="8"/>
      <name val="Tahoma"/>
      <family val="2"/>
    </font>
    <font>
      <b/>
      <sz val="10"/>
      <color indexed="13"/>
      <name val="Arial"/>
      <family val="2"/>
    </font>
    <font>
      <b/>
      <i/>
      <sz val="8"/>
      <color indexed="8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b/>
      <i/>
      <sz val="9"/>
      <name val="Arial"/>
      <family val="2"/>
    </font>
    <font>
      <b/>
      <sz val="9"/>
      <name val="Arial"/>
      <family val="2"/>
    </font>
    <font>
      <b/>
      <i/>
      <u/>
      <sz val="11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name val="Times New Roman"/>
      <family val="1"/>
    </font>
    <font>
      <sz val="12"/>
      <name val="Calibri"/>
      <family val="2"/>
    </font>
    <font>
      <b/>
      <i/>
      <sz val="8"/>
      <color rgb="FFFF0000"/>
      <name val="Tahoma"/>
      <family val="2"/>
    </font>
    <font>
      <sz val="10"/>
      <color theme="0"/>
      <name val="Arial"/>
      <family val="2"/>
    </font>
    <font>
      <sz val="24"/>
      <name val="Arial"/>
      <family val="2"/>
    </font>
    <font>
      <sz val="8"/>
      <color rgb="FF000000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11"/>
        <bgColor indexed="0"/>
      </patternFill>
    </fill>
    <fill>
      <patternFill patternType="solid">
        <fgColor indexed="12"/>
        <bgColor indexed="0"/>
      </patternFill>
    </fill>
    <fill>
      <patternFill patternType="solid">
        <fgColor rgb="FF00B0F0"/>
        <bgColor indexed="0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0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0" fontId="1" fillId="0" borderId="0"/>
  </cellStyleXfs>
  <cellXfs count="150">
    <xf numFmtId="0" fontId="0" fillId="0" borderId="0" xfId="0"/>
    <xf numFmtId="0" fontId="8" fillId="2" borderId="1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 wrapText="1"/>
    </xf>
    <xf numFmtId="4" fontId="9" fillId="2" borderId="1" xfId="2" applyNumberFormat="1" applyFont="1" applyFill="1" applyBorder="1" applyAlignment="1">
      <alignment horizontal="center" vertical="center" wrapText="1"/>
    </xf>
    <xf numFmtId="0" fontId="10" fillId="0" borderId="2" xfId="2" applyFont="1" applyBorder="1" applyAlignment="1">
      <alignment horizontal="left" vertical="center"/>
    </xf>
    <xf numFmtId="0" fontId="11" fillId="0" borderId="5" xfId="2" applyFont="1" applyBorder="1" applyAlignment="1">
      <alignment vertical="center"/>
    </xf>
    <xf numFmtId="0" fontId="12" fillId="0" borderId="2" xfId="2" applyFont="1" applyBorder="1" applyAlignment="1">
      <alignment horizontal="left" vertical="center"/>
    </xf>
    <xf numFmtId="4" fontId="12" fillId="0" borderId="3" xfId="2" applyNumberFormat="1" applyFont="1" applyBorder="1" applyAlignment="1">
      <alignment horizontal="right" vertical="center"/>
    </xf>
    <xf numFmtId="0" fontId="11" fillId="0" borderId="3" xfId="2" applyFont="1" applyBorder="1" applyAlignment="1">
      <alignment vertical="center"/>
    </xf>
    <xf numFmtId="0" fontId="13" fillId="0" borderId="3" xfId="2" applyFont="1" applyBorder="1" applyAlignment="1">
      <alignment horizontal="left" vertical="center"/>
    </xf>
    <xf numFmtId="0" fontId="13" fillId="0" borderId="3" xfId="2" applyFont="1" applyBorder="1" applyAlignment="1">
      <alignment horizontal="left" vertical="center" wrapText="1"/>
    </xf>
    <xf numFmtId="0" fontId="0" fillId="0" borderId="7" xfId="0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top" wrapText="1" readingOrder="1"/>
      <protection locked="0"/>
    </xf>
    <xf numFmtId="0" fontId="4" fillId="4" borderId="7" xfId="0" applyFont="1" applyFill="1" applyBorder="1" applyAlignment="1" applyProtection="1">
      <alignment vertical="top" wrapText="1" readingOrder="1"/>
      <protection locked="0"/>
    </xf>
    <xf numFmtId="0" fontId="3" fillId="3" borderId="8" xfId="0" applyFont="1" applyFill="1" applyBorder="1" applyAlignment="1" applyProtection="1">
      <alignment vertical="top" wrapText="1" readingOrder="1"/>
      <protection locked="0"/>
    </xf>
    <xf numFmtId="0" fontId="2" fillId="4" borderId="8" xfId="0" applyFont="1" applyFill="1" applyBorder="1" applyAlignment="1" applyProtection="1">
      <alignment vertical="center" wrapText="1" readingOrder="1"/>
      <protection locked="0"/>
    </xf>
    <xf numFmtId="166" fontId="2" fillId="4" borderId="8" xfId="0" applyNumberFormat="1" applyFont="1" applyFill="1" applyBorder="1" applyAlignment="1" applyProtection="1">
      <alignment vertical="center" wrapText="1" readingOrder="1"/>
      <protection locked="0"/>
    </xf>
    <xf numFmtId="0" fontId="6" fillId="0" borderId="0" xfId="0" applyFont="1"/>
    <xf numFmtId="0" fontId="17" fillId="3" borderId="9" xfId="0" applyFont="1" applyFill="1" applyBorder="1" applyAlignment="1" applyProtection="1">
      <alignment vertical="top" wrapText="1" readingOrder="1"/>
      <protection locked="0"/>
    </xf>
    <xf numFmtId="0" fontId="17" fillId="6" borderId="9" xfId="0" applyFont="1" applyFill="1" applyBorder="1" applyAlignment="1" applyProtection="1">
      <alignment vertical="top" wrapText="1" readingOrder="1"/>
      <protection locked="0"/>
    </xf>
    <xf numFmtId="0" fontId="17" fillId="3" borderId="10" xfId="0" applyFont="1" applyFill="1" applyBorder="1" applyAlignment="1" applyProtection="1">
      <alignment vertical="top" wrapText="1" readingOrder="1"/>
      <protection locked="0"/>
    </xf>
    <xf numFmtId="0" fontId="15" fillId="3" borderId="10" xfId="0" applyFont="1" applyFill="1" applyBorder="1" applyAlignment="1" applyProtection="1">
      <alignment vertical="top" wrapText="1" readingOrder="1"/>
      <protection locked="0"/>
    </xf>
    <xf numFmtId="0" fontId="14" fillId="0" borderId="0" xfId="0" applyFont="1"/>
    <xf numFmtId="0" fontId="15" fillId="4" borderId="5" xfId="0" applyFont="1" applyFill="1" applyBorder="1" applyAlignment="1" applyProtection="1">
      <alignment vertical="top" wrapText="1" readingOrder="1"/>
      <protection locked="0"/>
    </xf>
    <xf numFmtId="0" fontId="15" fillId="4" borderId="3" xfId="0" applyFont="1" applyFill="1" applyBorder="1" applyAlignment="1" applyProtection="1">
      <alignment vertical="top" wrapText="1" readingOrder="1"/>
      <protection locked="0"/>
    </xf>
    <xf numFmtId="0" fontId="15" fillId="4" borderId="12" xfId="0" applyFont="1" applyFill="1" applyBorder="1" applyAlignment="1" applyProtection="1">
      <alignment vertical="top" wrapText="1" readingOrder="1"/>
      <protection locked="0"/>
    </xf>
    <xf numFmtId="0" fontId="15" fillId="4" borderId="5" xfId="0" applyFont="1" applyFill="1" applyBorder="1" applyAlignment="1" applyProtection="1">
      <alignment vertical="center" wrapText="1" readingOrder="1"/>
      <protection locked="0"/>
    </xf>
    <xf numFmtId="0" fontId="15" fillId="4" borderId="3" xfId="0" applyFont="1" applyFill="1" applyBorder="1" applyAlignment="1" applyProtection="1">
      <alignment vertical="center" wrapText="1" readingOrder="1"/>
      <protection locked="0"/>
    </xf>
    <xf numFmtId="0" fontId="15" fillId="4" borderId="12" xfId="0" applyFont="1" applyFill="1" applyBorder="1" applyAlignment="1" applyProtection="1">
      <alignment vertical="center" wrapText="1" readingOrder="1"/>
      <protection locked="0"/>
    </xf>
    <xf numFmtId="0" fontId="15" fillId="4" borderId="13" xfId="0" applyFont="1" applyFill="1" applyBorder="1" applyAlignment="1" applyProtection="1">
      <alignment vertical="top" wrapText="1" readingOrder="1"/>
      <protection locked="0"/>
    </xf>
    <xf numFmtId="0" fontId="15" fillId="4" borderId="14" xfId="0" applyFont="1" applyFill="1" applyBorder="1" applyAlignment="1" applyProtection="1">
      <alignment vertical="top" wrapText="1" readingOrder="1"/>
      <protection locked="0"/>
    </xf>
    <xf numFmtId="0" fontId="15" fillId="4" borderId="14" xfId="0" applyFont="1" applyFill="1" applyBorder="1" applyAlignment="1" applyProtection="1">
      <alignment horizontal="center" vertical="center" wrapText="1" readingOrder="1"/>
      <protection locked="0"/>
    </xf>
    <xf numFmtId="0" fontId="15" fillId="8" borderId="14" xfId="0" applyFont="1" applyFill="1" applyBorder="1" applyAlignment="1" applyProtection="1">
      <alignment horizontal="center" vertical="top" wrapText="1" readingOrder="1"/>
      <protection locked="0"/>
    </xf>
    <xf numFmtId="0" fontId="15" fillId="9" borderId="14" xfId="0" applyFont="1" applyFill="1" applyBorder="1" applyAlignment="1" applyProtection="1">
      <alignment horizontal="center" vertical="top" wrapText="1" readingOrder="1"/>
      <protection locked="0"/>
    </xf>
    <xf numFmtId="0" fontId="5" fillId="5" borderId="8" xfId="0" applyFont="1" applyFill="1" applyBorder="1" applyAlignment="1" applyProtection="1">
      <alignment horizontal="right" vertical="center" wrapText="1" readingOrder="1"/>
      <protection locked="0"/>
    </xf>
    <xf numFmtId="166" fontId="5" fillId="5" borderId="8" xfId="0" applyNumberFormat="1" applyFont="1" applyFill="1" applyBorder="1" applyAlignment="1" applyProtection="1">
      <alignment vertical="center" wrapText="1" readingOrder="1"/>
      <protection locked="0"/>
    </xf>
    <xf numFmtId="166" fontId="5" fillId="5" borderId="8" xfId="1" applyNumberFormat="1" applyFont="1" applyFill="1" applyBorder="1" applyAlignment="1" applyProtection="1">
      <alignment vertical="center" wrapText="1" readingOrder="1"/>
      <protection locked="0"/>
    </xf>
    <xf numFmtId="166" fontId="3" fillId="0" borderId="1" xfId="0" applyNumberFormat="1" applyFont="1" applyBorder="1" applyAlignment="1" applyProtection="1">
      <alignment vertical="center" wrapText="1" readingOrder="1"/>
      <protection locked="0"/>
    </xf>
    <xf numFmtId="165" fontId="3" fillId="0" borderId="1" xfId="0" applyNumberFormat="1" applyFont="1" applyBorder="1" applyAlignment="1" applyProtection="1">
      <alignment vertical="center" wrapText="1" readingOrder="1"/>
      <protection locked="0"/>
    </xf>
    <xf numFmtId="0" fontId="0" fillId="0" borderId="0" xfId="0" applyAlignment="1" applyProtection="1">
      <alignment vertical="top" wrapText="1"/>
      <protection locked="0"/>
    </xf>
    <xf numFmtId="167" fontId="0" fillId="0" borderId="0" xfId="3" applyNumberFormat="1" applyFont="1" applyAlignment="1">
      <alignment horizontal="center"/>
    </xf>
    <xf numFmtId="167" fontId="0" fillId="0" borderId="0" xfId="3" applyNumberFormat="1" applyFont="1" applyBorder="1" applyAlignment="1" applyProtection="1">
      <alignment horizontal="center" vertical="top" wrapText="1"/>
      <protection locked="0"/>
    </xf>
    <xf numFmtId="0" fontId="3" fillId="3" borderId="15" xfId="0" applyFont="1" applyFill="1" applyBorder="1" applyAlignment="1" applyProtection="1">
      <alignment horizontal="center" vertical="top" wrapText="1" readingOrder="1"/>
      <protection locked="0"/>
    </xf>
    <xf numFmtId="166" fontId="2" fillId="4" borderId="15" xfId="0" applyNumberFormat="1" applyFont="1" applyFill="1" applyBorder="1" applyAlignment="1" applyProtection="1">
      <alignment vertical="center" wrapText="1" readingOrder="1"/>
      <protection locked="0"/>
    </xf>
    <xf numFmtId="166" fontId="5" fillId="5" borderId="15" xfId="0" applyNumberFormat="1" applyFont="1" applyFill="1" applyBorder="1" applyAlignment="1" applyProtection="1">
      <alignment vertical="center" wrapText="1" readingOrder="1"/>
      <protection locked="0"/>
    </xf>
    <xf numFmtId="167" fontId="3" fillId="3" borderId="1" xfId="3" applyNumberFormat="1" applyFont="1" applyFill="1" applyBorder="1" applyAlignment="1" applyProtection="1">
      <alignment horizontal="center" vertical="top" wrapText="1" readingOrder="1"/>
      <protection locked="0"/>
    </xf>
    <xf numFmtId="0" fontId="3" fillId="3" borderId="1" xfId="0" applyFont="1" applyFill="1" applyBorder="1" applyAlignment="1" applyProtection="1">
      <alignment horizontal="center" vertical="top" wrapText="1" readingOrder="1"/>
      <protection locked="0"/>
    </xf>
    <xf numFmtId="167" fontId="2" fillId="4" borderId="1" xfId="3" applyNumberFormat="1" applyFont="1" applyFill="1" applyBorder="1" applyAlignment="1" applyProtection="1">
      <alignment horizontal="center" vertical="center" wrapText="1" readingOrder="1"/>
      <protection locked="0"/>
    </xf>
    <xf numFmtId="166" fontId="2" fillId="4" borderId="1" xfId="0" applyNumberFormat="1" applyFont="1" applyFill="1" applyBorder="1" applyAlignment="1" applyProtection="1">
      <alignment vertical="center" wrapText="1" readingOrder="1"/>
      <protection locked="0"/>
    </xf>
    <xf numFmtId="167" fontId="5" fillId="5" borderId="1" xfId="3" applyNumberFormat="1" applyFont="1" applyFill="1" applyBorder="1" applyAlignment="1" applyProtection="1">
      <alignment horizontal="center" vertical="center" wrapText="1" readingOrder="1"/>
      <protection locked="0"/>
    </xf>
    <xf numFmtId="166" fontId="5" fillId="5" borderId="16" xfId="0" applyNumberFormat="1" applyFont="1" applyFill="1" applyBorder="1" applyAlignment="1" applyProtection="1">
      <alignment vertical="center" wrapText="1" readingOrder="1"/>
      <protection locked="0"/>
    </xf>
    <xf numFmtId="0" fontId="2" fillId="0" borderId="15" xfId="0" applyFont="1" applyBorder="1" applyAlignment="1" applyProtection="1">
      <alignment vertical="center" wrapText="1" readingOrder="1"/>
      <protection locked="0"/>
    </xf>
    <xf numFmtId="0" fontId="17" fillId="3" borderId="9" xfId="0" applyFont="1" applyFill="1" applyBorder="1" applyAlignment="1" applyProtection="1">
      <alignment vertical="center" wrapText="1" readingOrder="1"/>
      <protection locked="0"/>
    </xf>
    <xf numFmtId="0" fontId="17" fillId="3" borderId="10" xfId="0" applyFont="1" applyFill="1" applyBorder="1" applyAlignment="1" applyProtection="1">
      <alignment vertical="center" wrapText="1" readingOrder="1"/>
      <protection locked="0"/>
    </xf>
    <xf numFmtId="0" fontId="17" fillId="3" borderId="4" xfId="0" applyFont="1" applyFill="1" applyBorder="1" applyAlignment="1" applyProtection="1">
      <alignment vertical="center" wrapText="1" readingOrder="1"/>
      <protection locked="0"/>
    </xf>
    <xf numFmtId="0" fontId="15" fillId="0" borderId="14" xfId="0" applyFont="1" applyBorder="1" applyAlignment="1" applyProtection="1">
      <alignment horizontal="center" vertical="center" wrapText="1" readingOrder="1"/>
      <protection locked="0"/>
    </xf>
    <xf numFmtId="0" fontId="15" fillId="0" borderId="5" xfId="0" applyFont="1" applyBorder="1" applyAlignment="1" applyProtection="1">
      <alignment vertical="center" wrapText="1" readingOrder="1"/>
      <protection locked="0"/>
    </xf>
    <xf numFmtId="0" fontId="19" fillId="0" borderId="0" xfId="0" applyFont="1" applyAlignment="1">
      <alignment vertical="center"/>
    </xf>
    <xf numFmtId="0" fontId="15" fillId="4" borderId="1" xfId="0" applyFont="1" applyFill="1" applyBorder="1" applyAlignment="1" applyProtection="1">
      <alignment vertical="top" wrapText="1" readingOrder="1"/>
      <protection locked="0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0" fontId="1" fillId="0" borderId="0" xfId="0" applyFont="1"/>
    <xf numFmtId="0" fontId="1" fillId="0" borderId="2" xfId="2" applyFont="1" applyBorder="1" applyAlignment="1">
      <alignment horizontal="left" vertical="center" wrapText="1"/>
    </xf>
    <xf numFmtId="2" fontId="15" fillId="4" borderId="3" xfId="0" applyNumberFormat="1" applyFont="1" applyFill="1" applyBorder="1" applyAlignment="1" applyProtection="1">
      <alignment horizontal="center" vertical="center" wrapText="1" readingOrder="1"/>
      <protection locked="0"/>
    </xf>
    <xf numFmtId="2" fontId="15" fillId="4" borderId="12" xfId="0" applyNumberFormat="1" applyFont="1" applyFill="1" applyBorder="1" applyAlignment="1" applyProtection="1">
      <alignment horizontal="center" vertical="center" wrapText="1" readingOrder="1"/>
      <protection locked="0"/>
    </xf>
    <xf numFmtId="0" fontId="20" fillId="0" borderId="17" xfId="0" applyFont="1" applyBorder="1" applyAlignment="1" applyProtection="1">
      <alignment horizontal="left" vertical="center" wrapText="1" readingOrder="1"/>
      <protection locked="0"/>
    </xf>
    <xf numFmtId="0" fontId="1" fillId="0" borderId="2" xfId="2" applyFont="1" applyBorder="1" applyAlignment="1">
      <alignment horizontal="left" vertical="center"/>
    </xf>
    <xf numFmtId="0" fontId="20" fillId="0" borderId="0" xfId="0" applyFont="1" applyAlignment="1" applyProtection="1">
      <alignment horizontal="left" vertical="center" wrapText="1" readingOrder="1"/>
      <protection locked="0"/>
    </xf>
    <xf numFmtId="0" fontId="4" fillId="4" borderId="0" xfId="0" applyFont="1" applyFill="1" applyAlignment="1" applyProtection="1">
      <alignment vertical="top" wrapText="1" readingOrder="1"/>
      <protection locked="0"/>
    </xf>
    <xf numFmtId="165" fontId="3" fillId="0" borderId="0" xfId="0" applyNumberFormat="1" applyFont="1" applyAlignment="1" applyProtection="1">
      <alignment vertical="center" wrapText="1" readingOrder="1"/>
      <protection locked="0"/>
    </xf>
    <xf numFmtId="0" fontId="3" fillId="4" borderId="8" xfId="0" applyFont="1" applyFill="1" applyBorder="1" applyAlignment="1" applyProtection="1">
      <alignment vertical="center" wrapText="1" readingOrder="1"/>
      <protection locked="0"/>
    </xf>
    <xf numFmtId="166" fontId="3" fillId="4" borderId="8" xfId="0" applyNumberFormat="1" applyFont="1" applyFill="1" applyBorder="1" applyAlignment="1" applyProtection="1">
      <alignment vertical="center" wrapText="1" readingOrder="1"/>
      <protection locked="0"/>
    </xf>
    <xf numFmtId="166" fontId="3" fillId="4" borderId="1" xfId="0" applyNumberFormat="1" applyFont="1" applyFill="1" applyBorder="1" applyAlignment="1" applyProtection="1">
      <alignment vertical="center" wrapText="1" readingOrder="1"/>
      <protection locked="0"/>
    </xf>
    <xf numFmtId="0" fontId="19" fillId="0" borderId="4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18" fillId="0" borderId="2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4" fillId="0" borderId="1" xfId="2" applyFont="1" applyBorder="1" applyAlignment="1">
      <alignment vertical="center"/>
    </xf>
    <xf numFmtId="0" fontId="14" fillId="0" borderId="1" xfId="2" applyFont="1" applyBorder="1" applyAlignment="1">
      <alignment horizontal="center" vertical="center"/>
    </xf>
    <xf numFmtId="4" fontId="14" fillId="0" borderId="1" xfId="2" applyNumberFormat="1" applyFont="1" applyBorder="1" applyAlignment="1">
      <alignment vertical="center"/>
    </xf>
    <xf numFmtId="0" fontId="11" fillId="0" borderId="1" xfId="2" applyFont="1" applyBorder="1" applyAlignment="1">
      <alignment vertical="center"/>
    </xf>
    <xf numFmtId="165" fontId="3" fillId="0" borderId="17" xfId="0" applyNumberFormat="1" applyFont="1" applyBorder="1" applyAlignment="1" applyProtection="1">
      <alignment vertical="center" wrapText="1" readingOrder="1"/>
      <protection locked="0"/>
    </xf>
    <xf numFmtId="167" fontId="2" fillId="10" borderId="1" xfId="3" applyNumberFormat="1" applyFont="1" applyFill="1" applyBorder="1" applyAlignment="1" applyProtection="1">
      <alignment horizontal="center" vertical="center" wrapText="1" readingOrder="1"/>
      <protection locked="0"/>
    </xf>
    <xf numFmtId="0" fontId="3" fillId="3" borderId="9" xfId="0" applyFont="1" applyFill="1" applyBorder="1" applyAlignment="1" applyProtection="1">
      <alignment horizontal="left" vertical="top" wrapText="1" readingOrder="1"/>
      <protection locked="0"/>
    </xf>
    <xf numFmtId="0" fontId="21" fillId="0" borderId="0" xfId="0" applyFont="1"/>
    <xf numFmtId="0" fontId="1" fillId="7" borderId="10" xfId="0" applyFont="1" applyFill="1" applyBorder="1"/>
    <xf numFmtId="0" fontId="1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9" borderId="3" xfId="0" applyFont="1" applyFill="1" applyBorder="1" applyAlignment="1">
      <alignment horizontal="center"/>
    </xf>
    <xf numFmtId="0" fontId="1" fillId="0" borderId="12" xfId="0" applyFont="1" applyBorder="1" applyAlignment="1" applyProtection="1">
      <alignment horizontal="center" vertical="top" wrapText="1"/>
      <protection locked="0"/>
    </xf>
    <xf numFmtId="0" fontId="1" fillId="4" borderId="0" xfId="0" applyFont="1" applyFill="1" applyAlignment="1" applyProtection="1">
      <alignment vertical="top" wrapText="1"/>
      <protection locked="0"/>
    </xf>
    <xf numFmtId="17" fontId="1" fillId="0" borderId="5" xfId="0" applyNumberFormat="1" applyFont="1" applyBorder="1" applyAlignment="1">
      <alignment horizontal="center"/>
    </xf>
    <xf numFmtId="17" fontId="1" fillId="0" borderId="3" xfId="0" applyNumberFormat="1" applyFont="1" applyBorder="1" applyAlignment="1">
      <alignment horizontal="center"/>
    </xf>
    <xf numFmtId="9" fontId="1" fillId="0" borderId="3" xfId="3" applyFont="1" applyBorder="1" applyAlignment="1">
      <alignment horizontal="center"/>
    </xf>
    <xf numFmtId="17" fontId="1" fillId="0" borderId="1" xfId="0" applyNumberFormat="1" applyFont="1" applyBorder="1" applyAlignment="1">
      <alignment horizontal="center"/>
    </xf>
    <xf numFmtId="17" fontId="1" fillId="0" borderId="12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/>
    </xf>
    <xf numFmtId="0" fontId="1" fillId="0" borderId="18" xfId="0" applyFont="1" applyBorder="1"/>
    <xf numFmtId="0" fontId="1" fillId="0" borderId="11" xfId="0" applyFont="1" applyBorder="1"/>
    <xf numFmtId="0" fontId="1" fillId="0" borderId="19" xfId="0" applyFont="1" applyBorder="1"/>
    <xf numFmtId="0" fontId="1" fillId="0" borderId="3" xfId="2" applyFont="1" applyBorder="1" applyAlignment="1">
      <alignment horizontal="left" vertical="center"/>
    </xf>
    <xf numFmtId="4" fontId="1" fillId="0" borderId="3" xfId="2" applyNumberFormat="1" applyFont="1" applyBorder="1" applyAlignment="1">
      <alignment horizontal="right" vertical="center"/>
    </xf>
    <xf numFmtId="0" fontId="1" fillId="0" borderId="3" xfId="2" applyFont="1" applyBorder="1" applyAlignment="1">
      <alignment horizontal="center" vertical="center"/>
    </xf>
    <xf numFmtId="0" fontId="1" fillId="0" borderId="9" xfId="2" applyFont="1" applyBorder="1" applyAlignment="1">
      <alignment vertical="center"/>
    </xf>
    <xf numFmtId="0" fontId="15" fillId="0" borderId="14" xfId="0" applyFont="1" applyBorder="1" applyAlignment="1" applyProtection="1">
      <alignment vertical="top" wrapText="1" readingOrder="1"/>
      <protection locked="0"/>
    </xf>
    <xf numFmtId="0" fontId="15" fillId="0" borderId="3" xfId="0" applyFont="1" applyBorder="1" applyAlignment="1" applyProtection="1">
      <alignment vertical="center" wrapText="1" readingOrder="1"/>
      <protection locked="0"/>
    </xf>
    <xf numFmtId="0" fontId="22" fillId="0" borderId="0" xfId="0" applyFont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16" fillId="0" borderId="0" xfId="0" applyFont="1" applyAlignment="1" applyProtection="1">
      <alignment vertical="top" wrapText="1" readingOrder="1"/>
      <protection locked="0"/>
    </xf>
    <xf numFmtId="0" fontId="1" fillId="0" borderId="0" xfId="0" applyFont="1"/>
    <xf numFmtId="0" fontId="14" fillId="0" borderId="4" xfId="0" applyFont="1" applyBorder="1" applyAlignment="1">
      <alignment horizontal="left" vertical="top" wrapText="1"/>
    </xf>
    <xf numFmtId="0" fontId="14" fillId="0" borderId="18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11" xfId="0" applyFont="1" applyBorder="1" applyAlignment="1">
      <alignment horizontal="left" vertical="top" wrapText="1"/>
    </xf>
    <xf numFmtId="0" fontId="14" fillId="0" borderId="6" xfId="0" applyFont="1" applyBorder="1" applyAlignment="1">
      <alignment horizontal="left" vertical="top" wrapText="1"/>
    </xf>
    <xf numFmtId="0" fontId="14" fillId="0" borderId="19" xfId="0" applyFont="1" applyBorder="1" applyAlignment="1">
      <alignment horizontal="left" vertical="top" wrapText="1"/>
    </xf>
    <xf numFmtId="0" fontId="17" fillId="3" borderId="9" xfId="0" applyFont="1" applyFill="1" applyBorder="1" applyAlignment="1" applyProtection="1">
      <alignment horizontal="left" vertical="center" wrapText="1" readingOrder="1"/>
      <protection locked="0"/>
    </xf>
    <xf numFmtId="0" fontId="17" fillId="3" borderId="10" xfId="0" applyFont="1" applyFill="1" applyBorder="1" applyAlignment="1" applyProtection="1">
      <alignment horizontal="left" vertical="center" wrapText="1" readingOrder="1"/>
      <protection locked="0"/>
    </xf>
    <xf numFmtId="0" fontId="1" fillId="0" borderId="4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19" xfId="0" applyFont="1" applyBorder="1" applyAlignment="1">
      <alignment horizontal="center" vertical="top" wrapText="1"/>
    </xf>
    <xf numFmtId="0" fontId="1" fillId="0" borderId="5" xfId="2" applyFont="1" applyBorder="1" applyAlignment="1">
      <alignment horizontal="center" vertical="center"/>
    </xf>
    <xf numFmtId="0" fontId="1" fillId="0" borderId="3" xfId="2" applyFont="1" applyBorder="1" applyAlignment="1">
      <alignment horizontal="center" vertical="center"/>
    </xf>
    <xf numFmtId="0" fontId="1" fillId="0" borderId="12" xfId="2" applyFont="1" applyBorder="1" applyAlignment="1">
      <alignment horizontal="center" vertical="center"/>
    </xf>
    <xf numFmtId="0" fontId="3" fillId="3" borderId="17" xfId="0" applyFont="1" applyFill="1" applyBorder="1" applyAlignment="1" applyProtection="1">
      <alignment horizontal="center" vertical="top" wrapText="1" readingOrder="1"/>
      <protection locked="0"/>
    </xf>
    <xf numFmtId="0" fontId="3" fillId="3" borderId="10" xfId="0" applyFont="1" applyFill="1" applyBorder="1" applyAlignment="1" applyProtection="1">
      <alignment horizontal="center" vertical="top" wrapText="1" readingOrder="1"/>
      <protection locked="0"/>
    </xf>
    <xf numFmtId="0" fontId="1" fillId="0" borderId="4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21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20" fillId="0" borderId="9" xfId="0" applyFont="1" applyBorder="1" applyAlignment="1" applyProtection="1">
      <alignment horizontal="left" vertical="center" wrapText="1" readingOrder="1"/>
      <protection locked="0"/>
    </xf>
    <xf numFmtId="0" fontId="20" fillId="0" borderId="17" xfId="0" applyFont="1" applyBorder="1" applyAlignment="1" applyProtection="1">
      <alignment horizontal="left" vertical="center" wrapText="1" readingOrder="1"/>
      <protection locked="0"/>
    </xf>
    <xf numFmtId="0" fontId="20" fillId="0" borderId="10" xfId="0" applyFont="1" applyBorder="1" applyAlignment="1" applyProtection="1">
      <alignment horizontal="left" vertical="center" wrapText="1" readingOrder="1"/>
      <protection locked="0"/>
    </xf>
    <xf numFmtId="0" fontId="2" fillId="4" borderId="15" xfId="0" applyFont="1" applyFill="1" applyBorder="1" applyAlignment="1" applyProtection="1">
      <alignment vertical="center" wrapText="1" readingOrder="1"/>
      <protection locked="0"/>
    </xf>
    <xf numFmtId="166" fontId="2" fillId="4" borderId="22" xfId="0" applyNumberFormat="1" applyFont="1" applyFill="1" applyBorder="1" applyAlignment="1" applyProtection="1">
      <alignment vertical="center" wrapText="1" readingOrder="1"/>
      <protection locked="0"/>
    </xf>
    <xf numFmtId="166" fontId="2" fillId="4" borderId="23" xfId="0" applyNumberFormat="1" applyFont="1" applyFill="1" applyBorder="1" applyAlignment="1" applyProtection="1">
      <alignment vertical="center" wrapText="1" readingOrder="1"/>
      <protection locked="0"/>
    </xf>
  </cellXfs>
  <cellStyles count="5">
    <cellStyle name="Monétaire" xfId="1" builtinId="4"/>
    <cellStyle name="Normal" xfId="0" builtinId="0"/>
    <cellStyle name="Normal 2" xfId="4" xr:uid="{28AD7A55-DDF2-4708-BAD2-0FCF464CDCF8}"/>
    <cellStyle name="Normal_pel_usn réhab" xfId="2" xr:uid="{00000000-0005-0000-0000-000003000000}"/>
    <cellStyle name="Pourcentage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8B6EE"/>
      <rgbColor rgb="00313131"/>
      <rgbColor rgb="00FFFFFF"/>
      <rgbColor rgb="00C2EAFA"/>
      <rgbColor rgb="00FF0000"/>
      <rgbColor rgb="00D3D3D3"/>
      <rgbColor rgb="00000000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1.jpeg"/><Relationship Id="rId1" Type="http://schemas.openxmlformats.org/officeDocument/2006/relationships/image" Target="../media/image8.jpeg"/><Relationship Id="rId5" Type="http://schemas.openxmlformats.org/officeDocument/2006/relationships/image" Target="../media/image10.pn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.jpeg"/><Relationship Id="rId1" Type="http://schemas.openxmlformats.org/officeDocument/2006/relationships/image" Target="../media/image8.jpe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628650</xdr:colOff>
      <xdr:row>0</xdr:row>
      <xdr:rowOff>68580</xdr:rowOff>
    </xdr:from>
    <xdr:to>
      <xdr:col>2</xdr:col>
      <xdr:colOff>2503170</xdr:colOff>
      <xdr:row>0</xdr:row>
      <xdr:rowOff>573777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" y="68580"/>
          <a:ext cx="1874520" cy="505197"/>
        </a:xfrm>
        <a:prstGeom prst="rect">
          <a:avLst/>
        </a:prstGeom>
      </xdr:spPr>
    </xdr:pic>
    <xdr:clientData/>
  </xdr:twoCellAnchor>
  <xdr:twoCellAnchor editAs="oneCell">
    <xdr:from>
      <xdr:col>2</xdr:col>
      <xdr:colOff>3554540</xdr:colOff>
      <xdr:row>0</xdr:row>
      <xdr:rowOff>95556</xdr:rowOff>
    </xdr:from>
    <xdr:to>
      <xdr:col>2</xdr:col>
      <xdr:colOff>4011929</xdr:colOff>
      <xdr:row>1</xdr:row>
      <xdr:rowOff>31879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1220" y="95556"/>
          <a:ext cx="457389" cy="530683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</xdr:colOff>
      <xdr:row>0</xdr:row>
      <xdr:rowOff>113156</xdr:rowOff>
    </xdr:from>
    <xdr:to>
      <xdr:col>3</xdr:col>
      <xdr:colOff>499110</xdr:colOff>
      <xdr:row>0</xdr:row>
      <xdr:rowOff>579881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305" y="113156"/>
          <a:ext cx="474345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1821107</xdr:colOff>
      <xdr:row>0</xdr:row>
      <xdr:rowOff>146685</xdr:rowOff>
    </xdr:from>
    <xdr:to>
      <xdr:col>6</xdr:col>
      <xdr:colOff>200499</xdr:colOff>
      <xdr:row>0</xdr:row>
      <xdr:rowOff>556260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647" y="146685"/>
          <a:ext cx="1945552" cy="409575"/>
        </a:xfrm>
        <a:prstGeom prst="rect">
          <a:avLst/>
        </a:prstGeom>
      </xdr:spPr>
    </xdr:pic>
    <xdr:clientData/>
  </xdr:twoCellAnchor>
  <xdr:twoCellAnchor>
    <xdr:from>
      <xdr:col>2</xdr:col>
      <xdr:colOff>518160</xdr:colOff>
      <xdr:row>3</xdr:row>
      <xdr:rowOff>53340</xdr:rowOff>
    </xdr:from>
    <xdr:to>
      <xdr:col>6</xdr:col>
      <xdr:colOff>213360</xdr:colOff>
      <xdr:row>5</xdr:row>
      <xdr:rowOff>68580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24840" y="967740"/>
          <a:ext cx="8237220" cy="11963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2400"/>
            <a:t>Comment renseigner </a:t>
          </a:r>
        </a:p>
        <a:p>
          <a:pPr algn="ctr"/>
          <a:r>
            <a:rPr lang="fr-FR" sz="2400"/>
            <a:t>sa fiche de recueil de données ?</a:t>
          </a:r>
        </a:p>
        <a:p>
          <a:pPr algn="ctr"/>
          <a:r>
            <a:rPr lang="fr-FR" sz="1100"/>
            <a:t>Les cellules du tableau en bleu clair proposent des choix dans une liste déroulante. </a:t>
          </a:r>
        </a:p>
        <a:p>
          <a:pPr algn="ctr"/>
          <a:r>
            <a:rPr lang="fr-FR" sz="1100"/>
            <a:t>Tous les champs devront être renseignés avant la remise du dossier.</a:t>
          </a:r>
        </a:p>
      </xdr:txBody>
    </xdr:sp>
    <xdr:clientData/>
  </xdr:twoCellAnchor>
  <xdr:twoCellAnchor editAs="oneCell">
    <xdr:from>
      <xdr:col>2</xdr:col>
      <xdr:colOff>103908</xdr:colOff>
      <xdr:row>4</xdr:row>
      <xdr:rowOff>988523</xdr:rowOff>
    </xdr:from>
    <xdr:to>
      <xdr:col>7</xdr:col>
      <xdr:colOff>464126</xdr:colOff>
      <xdr:row>99</xdr:row>
      <xdr:rowOff>3251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90" y="2069178"/>
          <a:ext cx="9511145" cy="157440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2</xdr:col>
      <xdr:colOff>1845945</xdr:colOff>
      <xdr:row>0</xdr:row>
      <xdr:rowOff>512817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9525"/>
          <a:ext cx="1866900" cy="511547"/>
        </a:xfrm>
        <a:prstGeom prst="rect">
          <a:avLst/>
        </a:prstGeom>
      </xdr:spPr>
    </xdr:pic>
    <xdr:clientData/>
  </xdr:twoCellAnchor>
  <xdr:twoCellAnchor editAs="oneCell">
    <xdr:from>
      <xdr:col>6</xdr:col>
      <xdr:colOff>1278065</xdr:colOff>
      <xdr:row>0</xdr:row>
      <xdr:rowOff>65076</xdr:rowOff>
    </xdr:from>
    <xdr:to>
      <xdr:col>6</xdr:col>
      <xdr:colOff>1733549</xdr:colOff>
      <xdr:row>1</xdr:row>
      <xdr:rowOff>1399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5215" y="65076"/>
          <a:ext cx="465009" cy="533223"/>
        </a:xfrm>
        <a:prstGeom prst="rect">
          <a:avLst/>
        </a:prstGeom>
      </xdr:spPr>
    </xdr:pic>
    <xdr:clientData/>
  </xdr:twoCellAnchor>
  <xdr:twoCellAnchor editAs="oneCell">
    <xdr:from>
      <xdr:col>6</xdr:col>
      <xdr:colOff>1895475</xdr:colOff>
      <xdr:row>0</xdr:row>
      <xdr:rowOff>76200</xdr:rowOff>
    </xdr:from>
    <xdr:to>
      <xdr:col>6</xdr:col>
      <xdr:colOff>2362200</xdr:colOff>
      <xdr:row>0</xdr:row>
      <xdr:rowOff>552450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625" y="76200"/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1943100</xdr:colOff>
      <xdr:row>0</xdr:row>
      <xdr:rowOff>171450</xdr:rowOff>
    </xdr:from>
    <xdr:to>
      <xdr:col>6</xdr:col>
      <xdr:colOff>987358</xdr:colOff>
      <xdr:row>0</xdr:row>
      <xdr:rowOff>457309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75" y="171450"/>
          <a:ext cx="1244533" cy="2858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41</xdr:row>
          <xdr:rowOff>73467</xdr:rowOff>
        </xdr:from>
        <xdr:to>
          <xdr:col>3</xdr:col>
          <xdr:colOff>2420481</xdr:colOff>
          <xdr:row>50</xdr:row>
          <xdr:rowOff>57262</xdr:rowOff>
        </xdr:to>
        <xdr:grpSp>
          <xdr:nvGrpSpPr>
            <xdr:cNvPr id="3" name="Groupe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/>
          </xdr:nvGrpSpPr>
          <xdr:grpSpPr>
            <a:xfrm>
              <a:off x="108857" y="7366896"/>
              <a:ext cx="5287053" cy="1634795"/>
              <a:chOff x="160020" y="7214204"/>
              <a:chExt cx="4842510" cy="1512610"/>
            </a:xfrm>
          </xdr:grpSpPr>
          <xdr:sp macro="" textlink="">
            <xdr:nvSpPr>
              <xdr:cNvPr id="1197" name="Check Box 173" hidden="1">
                <a:extLst>
                  <a:ext uri="{63B3BB69-23CF-44E3-9099-C40C66FF867C}">
                    <a14:compatExt spid="_x0000_s1197"/>
                  </a:ext>
                  <a:ext uri="{FF2B5EF4-FFF2-40B4-BE49-F238E27FC236}">
                    <a16:creationId xmlns:a16="http://schemas.microsoft.com/office/drawing/2014/main" id="{00000000-0008-0000-0100-0000AD040000}"/>
                  </a:ext>
                </a:extLst>
              </xdr:cNvPr>
              <xdr:cNvSpPr/>
            </xdr:nvSpPr>
            <xdr:spPr bwMode="auto">
              <a:xfrm>
                <a:off x="160020" y="7216140"/>
                <a:ext cx="1371600" cy="17716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Hospitalisation Traditionnelle</a:t>
                </a:r>
              </a:p>
            </xdr:txBody>
          </xdr:sp>
          <xdr:sp macro="" textlink="">
            <xdr:nvSpPr>
              <xdr:cNvPr id="1198" name="Check Box 174" hidden="1">
                <a:extLst>
                  <a:ext uri="{63B3BB69-23CF-44E3-9099-C40C66FF867C}">
                    <a14:compatExt spid="_x0000_s1198"/>
                  </a:ext>
                  <a:ext uri="{FF2B5EF4-FFF2-40B4-BE49-F238E27FC236}">
                    <a16:creationId xmlns:a16="http://schemas.microsoft.com/office/drawing/2014/main" id="{00000000-0008-0000-0100-0000AE040000}"/>
                  </a:ext>
                </a:extLst>
              </xdr:cNvPr>
              <xdr:cNvSpPr/>
            </xdr:nvSpPr>
            <xdr:spPr bwMode="auto">
              <a:xfrm>
                <a:off x="163830" y="7387590"/>
                <a:ext cx="1788795" cy="1733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Hospitalisation soins intensifs</a:t>
                </a:r>
              </a:p>
            </xdr:txBody>
          </xdr:sp>
          <xdr:sp macro="" textlink="">
            <xdr:nvSpPr>
              <xdr:cNvPr id="1199" name="Check Box 175" hidden="1">
                <a:extLst>
                  <a:ext uri="{63B3BB69-23CF-44E3-9099-C40C66FF867C}">
                    <a14:compatExt spid="_x0000_s1199"/>
                  </a:ext>
                  <a:ext uri="{FF2B5EF4-FFF2-40B4-BE49-F238E27FC236}">
                    <a16:creationId xmlns:a16="http://schemas.microsoft.com/office/drawing/2014/main" id="{00000000-0008-0000-0100-0000AF040000}"/>
                  </a:ext>
                </a:extLst>
              </xdr:cNvPr>
              <xdr:cNvSpPr/>
            </xdr:nvSpPr>
            <xdr:spPr bwMode="auto">
              <a:xfrm>
                <a:off x="163830" y="7560945"/>
                <a:ext cx="1794510" cy="17145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Blocs opératoires</a:t>
                </a:r>
              </a:p>
            </xdr:txBody>
          </xdr:sp>
          <xdr:sp macro="" textlink="">
            <xdr:nvSpPr>
              <xdr:cNvPr id="1200" name="Check Box 176" hidden="1">
                <a:extLst>
                  <a:ext uri="{63B3BB69-23CF-44E3-9099-C40C66FF867C}">
                    <a14:compatExt spid="_x0000_s1200"/>
                  </a:ext>
                  <a:ext uri="{FF2B5EF4-FFF2-40B4-BE49-F238E27FC236}">
                    <a16:creationId xmlns:a16="http://schemas.microsoft.com/office/drawing/2014/main" id="{00000000-0008-0000-0100-0000B0040000}"/>
                  </a:ext>
                </a:extLst>
              </xdr:cNvPr>
              <xdr:cNvSpPr/>
            </xdr:nvSpPr>
            <xdr:spPr bwMode="auto">
              <a:xfrm>
                <a:off x="163830" y="7722870"/>
                <a:ext cx="1786890" cy="18859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Plateaux Techniques</a:t>
                </a:r>
              </a:p>
            </xdr:txBody>
          </xdr:sp>
          <xdr:sp macro="" textlink="">
            <xdr:nvSpPr>
              <xdr:cNvPr id="1201" name="Check Box 177" hidden="1">
                <a:extLst>
                  <a:ext uri="{63B3BB69-23CF-44E3-9099-C40C66FF867C}">
                    <a14:compatExt spid="_x0000_s1201"/>
                  </a:ext>
                  <a:ext uri="{FF2B5EF4-FFF2-40B4-BE49-F238E27FC236}">
                    <a16:creationId xmlns:a16="http://schemas.microsoft.com/office/drawing/2014/main" id="{00000000-0008-0000-0100-0000B1040000}"/>
                  </a:ext>
                </a:extLst>
              </xdr:cNvPr>
              <xdr:cNvSpPr/>
            </xdr:nvSpPr>
            <xdr:spPr bwMode="auto">
              <a:xfrm>
                <a:off x="163830" y="7901940"/>
                <a:ext cx="1786890" cy="17525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Imagerie</a:t>
                </a:r>
              </a:p>
            </xdr:txBody>
          </xdr:sp>
          <xdr:sp macro="" textlink="">
            <xdr:nvSpPr>
              <xdr:cNvPr id="1202" name="Check Box 178" hidden="1">
                <a:extLst>
                  <a:ext uri="{63B3BB69-23CF-44E3-9099-C40C66FF867C}">
                    <a14:compatExt spid="_x0000_s1202"/>
                  </a:ext>
                  <a:ext uri="{FF2B5EF4-FFF2-40B4-BE49-F238E27FC236}">
                    <a16:creationId xmlns:a16="http://schemas.microsoft.com/office/drawing/2014/main" id="{00000000-0008-0000-0100-0000B2040000}"/>
                  </a:ext>
                </a:extLst>
              </xdr:cNvPr>
              <xdr:cNvSpPr/>
            </xdr:nvSpPr>
            <xdr:spPr bwMode="auto">
              <a:xfrm>
                <a:off x="163830" y="8067674"/>
                <a:ext cx="1786890" cy="16002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Urgences</a:t>
                </a:r>
              </a:p>
            </xdr:txBody>
          </xdr:sp>
          <xdr:sp macro="" textlink="">
            <xdr:nvSpPr>
              <xdr:cNvPr id="1203" name="Check Box 179" hidden="1">
                <a:extLst>
                  <a:ext uri="{63B3BB69-23CF-44E3-9099-C40C66FF867C}">
                    <a14:compatExt spid="_x0000_s1203"/>
                  </a:ext>
                  <a:ext uri="{FF2B5EF4-FFF2-40B4-BE49-F238E27FC236}">
                    <a16:creationId xmlns:a16="http://schemas.microsoft.com/office/drawing/2014/main" id="{00000000-0008-0000-0100-0000B3040000}"/>
                  </a:ext>
                </a:extLst>
              </xdr:cNvPr>
              <xdr:cNvSpPr/>
            </xdr:nvSpPr>
            <xdr:spPr bwMode="auto">
              <a:xfrm>
                <a:off x="163830" y="8218170"/>
                <a:ext cx="1786890" cy="18288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Hôpital de Jour</a:t>
                </a:r>
              </a:p>
            </xdr:txBody>
          </xdr:sp>
          <xdr:sp macro="" textlink="">
            <xdr:nvSpPr>
              <xdr:cNvPr id="1205" name="Check Box 181" hidden="1">
                <a:extLst>
                  <a:ext uri="{63B3BB69-23CF-44E3-9099-C40C66FF867C}">
                    <a14:compatExt spid="_x0000_s1205"/>
                  </a:ext>
                  <a:ext uri="{FF2B5EF4-FFF2-40B4-BE49-F238E27FC236}">
                    <a16:creationId xmlns:a16="http://schemas.microsoft.com/office/drawing/2014/main" id="{00000000-0008-0000-0100-0000B5040000}"/>
                  </a:ext>
                </a:extLst>
              </xdr:cNvPr>
              <xdr:cNvSpPr/>
            </xdr:nvSpPr>
            <xdr:spPr bwMode="auto">
              <a:xfrm>
                <a:off x="163830" y="8391525"/>
                <a:ext cx="1786890" cy="17145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Consultations - Explorations</a:t>
                </a:r>
              </a:p>
            </xdr:txBody>
          </xdr:sp>
          <xdr:sp macro="" textlink="">
            <xdr:nvSpPr>
              <xdr:cNvPr id="1206" name="Check Box 182" hidden="1">
                <a:extLst>
                  <a:ext uri="{63B3BB69-23CF-44E3-9099-C40C66FF867C}">
                    <a14:compatExt spid="_x0000_s1206"/>
                  </a:ext>
                  <a:ext uri="{FF2B5EF4-FFF2-40B4-BE49-F238E27FC236}">
                    <a16:creationId xmlns:a16="http://schemas.microsoft.com/office/drawing/2014/main" id="{00000000-0008-0000-0100-0000B6040000}"/>
                  </a:ext>
                </a:extLst>
              </xdr:cNvPr>
              <xdr:cNvSpPr/>
            </xdr:nvSpPr>
            <xdr:spPr bwMode="auto">
              <a:xfrm>
                <a:off x="160020" y="8559177"/>
                <a:ext cx="2969895" cy="16763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Laboratoires - Centres de Biologie - EFS</a:t>
                </a:r>
              </a:p>
            </xdr:txBody>
          </xdr:sp>
          <xdr:sp macro="" textlink="">
            <xdr:nvSpPr>
              <xdr:cNvPr id="1207" name="Check Box 183" hidden="1">
                <a:extLst>
                  <a:ext uri="{63B3BB69-23CF-44E3-9099-C40C66FF867C}">
                    <a14:compatExt spid="_x0000_s1207"/>
                  </a:ext>
                  <a:ext uri="{FF2B5EF4-FFF2-40B4-BE49-F238E27FC236}">
                    <a16:creationId xmlns:a16="http://schemas.microsoft.com/office/drawing/2014/main" id="{00000000-0008-0000-0100-0000B7040000}"/>
                  </a:ext>
                </a:extLst>
              </xdr:cNvPr>
              <xdr:cNvSpPr/>
            </xdr:nvSpPr>
            <xdr:spPr bwMode="auto">
              <a:xfrm>
                <a:off x="3204605" y="7214204"/>
                <a:ext cx="1358265" cy="17438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Pharmacie</a:t>
                </a:r>
              </a:p>
            </xdr:txBody>
          </xdr:sp>
          <xdr:sp macro="" textlink="">
            <xdr:nvSpPr>
              <xdr:cNvPr id="1208" name="Check Box 184" hidden="1">
                <a:extLst>
                  <a:ext uri="{63B3BB69-23CF-44E3-9099-C40C66FF867C}">
                    <a14:compatExt spid="_x0000_s1208"/>
                  </a:ext>
                  <a:ext uri="{FF2B5EF4-FFF2-40B4-BE49-F238E27FC236}">
                    <a16:creationId xmlns:a16="http://schemas.microsoft.com/office/drawing/2014/main" id="{00000000-0008-0000-0100-0000B8040000}"/>
                  </a:ext>
                </a:extLst>
              </xdr:cNvPr>
              <xdr:cNvSpPr/>
            </xdr:nvSpPr>
            <xdr:spPr bwMode="auto">
              <a:xfrm>
                <a:off x="3206115" y="7371807"/>
                <a:ext cx="1790700" cy="16954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Stérilisation</a:t>
                </a:r>
              </a:p>
            </xdr:txBody>
          </xdr:sp>
          <xdr:sp macro="" textlink="">
            <xdr:nvSpPr>
              <xdr:cNvPr id="1209" name="Check Box 185" hidden="1">
                <a:extLst>
                  <a:ext uri="{63B3BB69-23CF-44E3-9099-C40C66FF867C}">
                    <a14:compatExt spid="_x0000_s1209"/>
                  </a:ext>
                  <a:ext uri="{FF2B5EF4-FFF2-40B4-BE49-F238E27FC236}">
                    <a16:creationId xmlns:a16="http://schemas.microsoft.com/office/drawing/2014/main" id="{00000000-0008-0000-0100-0000B9040000}"/>
                  </a:ext>
                </a:extLst>
              </xdr:cNvPr>
              <xdr:cNvSpPr/>
            </xdr:nvSpPr>
            <xdr:spPr bwMode="auto">
              <a:xfrm>
                <a:off x="3206115" y="7531281"/>
                <a:ext cx="1796415" cy="16764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PC Médical</a:t>
                </a:r>
              </a:p>
            </xdr:txBody>
          </xdr:sp>
          <xdr:sp macro="" textlink="">
            <xdr:nvSpPr>
              <xdr:cNvPr id="1210" name="Check Box 186" hidden="1">
                <a:extLst>
                  <a:ext uri="{63B3BB69-23CF-44E3-9099-C40C66FF867C}">
                    <a14:compatExt spid="_x0000_s1210"/>
                  </a:ext>
                  <a:ext uri="{FF2B5EF4-FFF2-40B4-BE49-F238E27FC236}">
                    <a16:creationId xmlns:a16="http://schemas.microsoft.com/office/drawing/2014/main" id="{00000000-0008-0000-0100-0000BA040000}"/>
                  </a:ext>
                </a:extLst>
              </xdr:cNvPr>
              <xdr:cNvSpPr/>
            </xdr:nvSpPr>
            <xdr:spPr bwMode="auto">
              <a:xfrm>
                <a:off x="3206115" y="7688852"/>
                <a:ext cx="1796415" cy="19812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Services administratifs Généraux</a:t>
                </a:r>
              </a:p>
            </xdr:txBody>
          </xdr:sp>
          <xdr:sp macro="" textlink="">
            <xdr:nvSpPr>
              <xdr:cNvPr id="1211" name="Check Box 187" hidden="1">
                <a:extLst>
                  <a:ext uri="{63B3BB69-23CF-44E3-9099-C40C66FF867C}">
                    <a14:compatExt spid="_x0000_s1211"/>
                  </a:ext>
                  <a:ext uri="{FF2B5EF4-FFF2-40B4-BE49-F238E27FC236}">
                    <a16:creationId xmlns:a16="http://schemas.microsoft.com/office/drawing/2014/main" id="{00000000-0008-0000-0100-0000BB040000}"/>
                  </a:ext>
                </a:extLst>
              </xdr:cNvPr>
              <xdr:cNvSpPr/>
            </xdr:nvSpPr>
            <xdr:spPr bwMode="auto">
              <a:xfrm>
                <a:off x="3206115" y="7876905"/>
                <a:ext cx="1796415" cy="17525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Archives</a:t>
                </a:r>
              </a:p>
            </xdr:txBody>
          </xdr:sp>
          <xdr:sp macro="" textlink="">
            <xdr:nvSpPr>
              <xdr:cNvPr id="1212" name="Check Box 188" hidden="1">
                <a:extLst>
                  <a:ext uri="{63B3BB69-23CF-44E3-9099-C40C66FF867C}">
                    <a14:compatExt spid="_x0000_s1212"/>
                  </a:ext>
                  <a:ext uri="{FF2B5EF4-FFF2-40B4-BE49-F238E27FC236}">
                    <a16:creationId xmlns:a16="http://schemas.microsoft.com/office/drawing/2014/main" id="{00000000-0008-0000-0100-0000BC040000}"/>
                  </a:ext>
                </a:extLst>
              </xdr:cNvPr>
              <xdr:cNvSpPr/>
            </xdr:nvSpPr>
            <xdr:spPr bwMode="auto">
              <a:xfrm>
                <a:off x="3206115" y="8051620"/>
                <a:ext cx="1796415" cy="1619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Unité Centrale de restauration</a:t>
                </a:r>
              </a:p>
            </xdr:txBody>
          </xdr:sp>
          <xdr:sp macro="" textlink="">
            <xdr:nvSpPr>
              <xdr:cNvPr id="1213" name="Check Box 189" hidden="1">
                <a:extLst>
                  <a:ext uri="{63B3BB69-23CF-44E3-9099-C40C66FF867C}">
                    <a14:compatExt spid="_x0000_s1213"/>
                  </a:ext>
                  <a:ext uri="{FF2B5EF4-FFF2-40B4-BE49-F238E27FC236}">
                    <a16:creationId xmlns:a16="http://schemas.microsoft.com/office/drawing/2014/main" id="{00000000-0008-0000-0100-0000BD040000}"/>
                  </a:ext>
                </a:extLst>
              </xdr:cNvPr>
              <xdr:cNvSpPr/>
            </xdr:nvSpPr>
            <xdr:spPr bwMode="auto">
              <a:xfrm>
                <a:off x="3206115" y="8203476"/>
                <a:ext cx="1796415" cy="17145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Locaux centraux d'Entretien</a:t>
                </a:r>
              </a:p>
            </xdr:txBody>
          </xdr:sp>
          <xdr:sp macro="" textlink="">
            <xdr:nvSpPr>
              <xdr:cNvPr id="1214" name="Check Box 190" hidden="1">
                <a:extLst>
                  <a:ext uri="{63B3BB69-23CF-44E3-9099-C40C66FF867C}">
                    <a14:compatExt spid="_x0000_s1214"/>
                  </a:ext>
                  <a:ext uri="{FF2B5EF4-FFF2-40B4-BE49-F238E27FC236}">
                    <a16:creationId xmlns:a16="http://schemas.microsoft.com/office/drawing/2014/main" id="{00000000-0008-0000-0100-0000BE040000}"/>
                  </a:ext>
                </a:extLst>
              </xdr:cNvPr>
              <xdr:cNvSpPr/>
            </xdr:nvSpPr>
            <xdr:spPr bwMode="auto">
              <a:xfrm>
                <a:off x="3205918" y="8368665"/>
                <a:ext cx="1796415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EHPAD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49</xdr:row>
          <xdr:rowOff>12700</xdr:rowOff>
        </xdr:from>
        <xdr:to>
          <xdr:col>3</xdr:col>
          <xdr:colOff>2260600</xdr:colOff>
          <xdr:row>50</xdr:row>
          <xdr:rowOff>50800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1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Handicap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50</xdr:row>
          <xdr:rowOff>12700</xdr:rowOff>
        </xdr:from>
        <xdr:to>
          <xdr:col>3</xdr:col>
          <xdr:colOff>2260600</xdr:colOff>
          <xdr:row>50</xdr:row>
          <xdr:rowOff>209550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1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Autres Locaux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457200</xdr:colOff>
      <xdr:row>0</xdr:row>
      <xdr:rowOff>123825</xdr:rowOff>
    </xdr:from>
    <xdr:to>
      <xdr:col>5</xdr:col>
      <xdr:colOff>914400</xdr:colOff>
      <xdr:row>0</xdr:row>
      <xdr:rowOff>581025</xdr:rowOff>
    </xdr:to>
    <xdr:pic>
      <xdr:nvPicPr>
        <xdr:cNvPr id="3148" name="Image 2" descr="LOGO-HCL-2016-quadri">
          <a:extLst>
            <a:ext uri="{FF2B5EF4-FFF2-40B4-BE49-F238E27FC236}">
              <a16:creationId xmlns:a16="http://schemas.microsoft.com/office/drawing/2014/main" id="{00000000-0008-0000-0300-00004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12382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0</xdr:row>
      <xdr:rowOff>19050</xdr:rowOff>
    </xdr:from>
    <xdr:to>
      <xdr:col>0</xdr:col>
      <xdr:colOff>2000250</xdr:colOff>
      <xdr:row>0</xdr:row>
      <xdr:rowOff>530597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"/>
          <a:ext cx="1866900" cy="511547"/>
        </a:xfrm>
        <a:prstGeom prst="rect">
          <a:avLst/>
        </a:prstGeom>
      </xdr:spPr>
    </xdr:pic>
    <xdr:clientData/>
  </xdr:twoCellAnchor>
  <xdr:twoCellAnchor editAs="oneCell">
    <xdr:from>
      <xdr:col>4</xdr:col>
      <xdr:colOff>944690</xdr:colOff>
      <xdr:row>0</xdr:row>
      <xdr:rowOff>0</xdr:rowOff>
    </xdr:from>
    <xdr:to>
      <xdr:col>5</xdr:col>
      <xdr:colOff>228599</xdr:colOff>
      <xdr:row>0</xdr:row>
      <xdr:rowOff>533223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190" y="0"/>
          <a:ext cx="465009" cy="533223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0</xdr:row>
      <xdr:rowOff>123825</xdr:rowOff>
    </xdr:from>
    <xdr:to>
      <xdr:col>5</xdr:col>
      <xdr:colOff>933450</xdr:colOff>
      <xdr:row>0</xdr:row>
      <xdr:rowOff>583565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123825"/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828675</xdr:colOff>
      <xdr:row>0</xdr:row>
      <xdr:rowOff>133350</xdr:rowOff>
    </xdr:from>
    <xdr:to>
      <xdr:col>4</xdr:col>
      <xdr:colOff>859723</xdr:colOff>
      <xdr:row>0</xdr:row>
      <xdr:rowOff>419209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33350"/>
          <a:ext cx="1244533" cy="2858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361950</xdr:colOff>
      <xdr:row>0</xdr:row>
      <xdr:rowOff>142875</xdr:rowOff>
    </xdr:from>
    <xdr:to>
      <xdr:col>9</xdr:col>
      <xdr:colOff>819150</xdr:colOff>
      <xdr:row>0</xdr:row>
      <xdr:rowOff>600075</xdr:rowOff>
    </xdr:to>
    <xdr:pic>
      <xdr:nvPicPr>
        <xdr:cNvPr id="4340" name="Image 2" descr="LOGO-HCL-2016-quadri">
          <a:extLst>
            <a:ext uri="{FF2B5EF4-FFF2-40B4-BE49-F238E27FC236}">
              <a16:creationId xmlns:a16="http://schemas.microsoft.com/office/drawing/2014/main" id="{00000000-0008-0000-0400-0000F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14287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1866900</xdr:colOff>
      <xdr:row>0</xdr:row>
      <xdr:rowOff>511547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1866900" cy="511547"/>
        </a:xfrm>
        <a:prstGeom prst="rect">
          <a:avLst/>
        </a:prstGeom>
      </xdr:spPr>
    </xdr:pic>
    <xdr:clientData/>
  </xdr:twoCellAnchor>
  <xdr:twoCellAnchor editAs="oneCell">
    <xdr:from>
      <xdr:col>8</xdr:col>
      <xdr:colOff>277940</xdr:colOff>
      <xdr:row>0</xdr:row>
      <xdr:rowOff>93651</xdr:rowOff>
    </xdr:from>
    <xdr:to>
      <xdr:col>9</xdr:col>
      <xdr:colOff>114299</xdr:colOff>
      <xdr:row>1</xdr:row>
      <xdr:rowOff>7749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215" y="93651"/>
          <a:ext cx="465009" cy="533223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0</xdr:row>
      <xdr:rowOff>142875</xdr:rowOff>
    </xdr:from>
    <xdr:to>
      <xdr:col>9</xdr:col>
      <xdr:colOff>828675</xdr:colOff>
      <xdr:row>0</xdr:row>
      <xdr:rowOff>609600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3875" y="142875"/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3638550</xdr:colOff>
      <xdr:row>0</xdr:row>
      <xdr:rowOff>266700</xdr:rowOff>
    </xdr:from>
    <xdr:to>
      <xdr:col>7</xdr:col>
      <xdr:colOff>933555</xdr:colOff>
      <xdr:row>0</xdr:row>
      <xdr:rowOff>552559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875" y="266700"/>
          <a:ext cx="1244533" cy="2858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/>
  <dimension ref="C1:F37"/>
  <sheetViews>
    <sheetView showGridLines="0" topLeftCell="A67" zoomScale="110" zoomScaleNormal="110" workbookViewId="0">
      <selection activeCell="K13" sqref="K13"/>
    </sheetView>
  </sheetViews>
  <sheetFormatPr baseColWidth="10" defaultColWidth="9.08984375" defaultRowHeight="12.5" x14ac:dyDescent="0.25"/>
  <cols>
    <col min="1" max="1" width="1.453125" style="17" customWidth="1"/>
    <col min="2" max="2" width="0" style="17" hidden="1" customWidth="1"/>
    <col min="3" max="3" width="72.453125" style="17" customWidth="1"/>
    <col min="4" max="4" width="33.81640625" style="17" customWidth="1"/>
    <col min="5" max="16384" width="9.08984375" style="17"/>
  </cols>
  <sheetData>
    <row r="1" spans="3:6" ht="47.25" customHeight="1" x14ac:dyDescent="0.25"/>
    <row r="2" spans="3:6" customFormat="1" ht="12.75" customHeight="1" x14ac:dyDescent="0.25"/>
    <row r="3" spans="3:6" customFormat="1" ht="12.75" customHeight="1" x14ac:dyDescent="0.25">
      <c r="C3" s="109"/>
      <c r="D3" s="109"/>
      <c r="E3" s="109"/>
      <c r="F3" s="109"/>
    </row>
    <row r="4" spans="3:6" customFormat="1" x14ac:dyDescent="0.25">
      <c r="C4" s="109"/>
      <c r="D4" s="109"/>
      <c r="E4" s="109"/>
      <c r="F4" s="109"/>
    </row>
    <row r="5" spans="3:6" customFormat="1" ht="79.75" customHeight="1" x14ac:dyDescent="0.25">
      <c r="C5" s="109"/>
      <c r="D5" s="109"/>
      <c r="E5" s="109"/>
      <c r="F5" s="109"/>
    </row>
    <row r="6" spans="3:6" customFormat="1" ht="12.75" customHeight="1" x14ac:dyDescent="0.25"/>
    <row r="7" spans="3:6" customFormat="1" x14ac:dyDescent="0.25"/>
    <row r="8" spans="3:6" customFormat="1" ht="12.75" customHeight="1" x14ac:dyDescent="0.25"/>
    <row r="9" spans="3:6" customFormat="1" x14ac:dyDescent="0.25"/>
    <row r="10" spans="3:6" customFormat="1" ht="12.75" customHeight="1" x14ac:dyDescent="0.25"/>
    <row r="11" spans="3:6" customFormat="1" x14ac:dyDescent="0.25"/>
    <row r="12" spans="3:6" customFormat="1" ht="12.75" customHeight="1" x14ac:dyDescent="0.25"/>
    <row r="13" spans="3:6" customFormat="1" x14ac:dyDescent="0.25"/>
    <row r="14" spans="3:6" customFormat="1" ht="12.75" customHeight="1" x14ac:dyDescent="0.25"/>
    <row r="15" spans="3:6" customFormat="1" ht="25.5" customHeight="1" x14ac:dyDescent="0.25"/>
    <row r="16" spans="3:6" customFormat="1" ht="12.75" customHeight="1" x14ac:dyDescent="0.25"/>
    <row r="17" customFormat="1" x14ac:dyDescent="0.25"/>
    <row r="18" customFormat="1" ht="12.75" customHeight="1" x14ac:dyDescent="0.25"/>
    <row r="19" customFormat="1" x14ac:dyDescent="0.25"/>
    <row r="20" customFormat="1" ht="12.75" customHeight="1" x14ac:dyDescent="0.25"/>
    <row r="21" customFormat="1" x14ac:dyDescent="0.25"/>
    <row r="22" customFormat="1" x14ac:dyDescent="0.25"/>
    <row r="23" customFormat="1" x14ac:dyDescent="0.25"/>
    <row r="24" customFormat="1" ht="12.75" customHeigh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</sheetData>
  <mergeCells count="1">
    <mergeCell ref="C3:F5"/>
  </mergeCells>
  <pageMargins left="0.19685039370078741" right="7.874015748031496E-2" top="0.19685039370078741" bottom="1.0236220472440944" header="0.19685039370078741" footer="0.19685039370078741"/>
  <pageSetup paperSize="9" scale="95" fitToHeight="2" orientation="landscape" r:id="rId1"/>
  <headerFooter alignWithMargins="0">
    <oddFooter>&amp;L&amp;C&amp;"Tahoma"&amp;8Page &amp;P/&amp;N &amp;R</oddFooter>
  </headerFooter>
  <rowBreaks count="1" manualBreakCount="1">
    <brk id="14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pageSetUpPr fitToPage="1"/>
  </sheetPr>
  <dimension ref="B1:G62"/>
  <sheetViews>
    <sheetView showGridLines="0" zoomScale="105" zoomScaleNormal="160" workbookViewId="0">
      <selection activeCell="L41" sqref="L41"/>
    </sheetView>
  </sheetViews>
  <sheetFormatPr baseColWidth="10" defaultColWidth="9.08984375" defaultRowHeight="12.5" x14ac:dyDescent="0.25"/>
  <cols>
    <col min="1" max="1" width="1.453125" style="17" customWidth="1"/>
    <col min="2" max="2" width="0" style="17" hidden="1" customWidth="1"/>
    <col min="3" max="3" width="41.08984375" style="17" customWidth="1"/>
    <col min="4" max="4" width="41.453125" style="17" customWidth="1"/>
    <col min="5" max="5" width="4.453125" style="17" customWidth="1"/>
    <col min="6" max="6" width="33" style="17" customWidth="1"/>
    <col min="7" max="7" width="39.453125" style="17" customWidth="1"/>
    <col min="8" max="16384" width="9.08984375" style="17"/>
  </cols>
  <sheetData>
    <row r="1" spans="2:7" ht="47.25" customHeight="1" x14ac:dyDescent="0.25">
      <c r="B1" s="62"/>
      <c r="C1" s="62"/>
      <c r="D1" s="61" t="s">
        <v>0</v>
      </c>
      <c r="E1" s="85" t="s">
        <v>1</v>
      </c>
      <c r="F1" s="62"/>
      <c r="G1" s="62"/>
    </row>
    <row r="2" spans="2:7" x14ac:dyDescent="0.25">
      <c r="B2" s="114" t="s">
        <v>2</v>
      </c>
      <c r="C2" s="115"/>
      <c r="D2" s="115"/>
      <c r="E2" s="115"/>
      <c r="F2" s="62"/>
      <c r="G2" s="62"/>
    </row>
    <row r="4" spans="2:7" ht="13" x14ac:dyDescent="0.25">
      <c r="B4" s="62"/>
      <c r="C4" s="54" t="s">
        <v>3</v>
      </c>
      <c r="D4" s="20"/>
      <c r="E4" s="62"/>
      <c r="F4" s="19" t="s">
        <v>4</v>
      </c>
      <c r="G4" s="86"/>
    </row>
    <row r="5" spans="2:7" x14ac:dyDescent="0.25">
      <c r="B5" s="62"/>
      <c r="C5" s="116"/>
      <c r="D5" s="117"/>
      <c r="E5" s="62"/>
      <c r="F5" s="26" t="s">
        <v>5</v>
      </c>
      <c r="G5" s="87"/>
    </row>
    <row r="6" spans="2:7" x14ac:dyDescent="0.25">
      <c r="B6" s="62"/>
      <c r="C6" s="118"/>
      <c r="D6" s="119"/>
      <c r="E6" s="62"/>
      <c r="F6" s="27" t="s">
        <v>6</v>
      </c>
      <c r="G6" s="88"/>
    </row>
    <row r="7" spans="2:7" x14ac:dyDescent="0.25">
      <c r="B7" s="62"/>
      <c r="C7" s="120"/>
      <c r="D7" s="121"/>
      <c r="E7" s="62"/>
      <c r="F7" s="28" t="s">
        <v>7</v>
      </c>
      <c r="G7" s="89"/>
    </row>
    <row r="8" spans="2:7" ht="12.75" customHeight="1" x14ac:dyDescent="0.25">
      <c r="B8" s="62"/>
      <c r="C8" s="62"/>
      <c r="D8" s="62"/>
      <c r="E8" s="62"/>
      <c r="F8" s="62"/>
      <c r="G8" s="62"/>
    </row>
    <row r="9" spans="2:7" ht="12.75" customHeight="1" x14ac:dyDescent="0.25">
      <c r="B9" s="62"/>
      <c r="C9" s="52" t="s">
        <v>8</v>
      </c>
      <c r="D9" s="53"/>
      <c r="E9" s="62"/>
      <c r="F9" s="19" t="s">
        <v>9</v>
      </c>
      <c r="G9" s="86"/>
    </row>
    <row r="10" spans="2:7" ht="12.75" customHeight="1" x14ac:dyDescent="0.25">
      <c r="B10" s="62"/>
      <c r="C10" s="26" t="s">
        <v>10</v>
      </c>
      <c r="D10" s="87"/>
      <c r="E10" s="62"/>
      <c r="F10" s="26" t="s">
        <v>11</v>
      </c>
      <c r="G10" s="87"/>
    </row>
    <row r="11" spans="2:7" x14ac:dyDescent="0.25">
      <c r="B11" s="62"/>
      <c r="C11" s="27" t="s">
        <v>12</v>
      </c>
      <c r="D11" s="88"/>
      <c r="E11" s="62"/>
      <c r="F11" s="27" t="s">
        <v>13</v>
      </c>
      <c r="G11" s="88"/>
    </row>
    <row r="12" spans="2:7" ht="12.75" customHeight="1" x14ac:dyDescent="0.25">
      <c r="B12" s="62"/>
      <c r="C12" s="108" t="s">
        <v>14</v>
      </c>
      <c r="D12" s="90"/>
      <c r="E12" s="62"/>
      <c r="F12" s="27" t="s">
        <v>15</v>
      </c>
      <c r="G12" s="88"/>
    </row>
    <row r="13" spans="2:7" x14ac:dyDescent="0.25">
      <c r="B13" s="62"/>
      <c r="C13" s="27" t="s">
        <v>16</v>
      </c>
      <c r="D13" s="90"/>
      <c r="E13" s="62"/>
      <c r="F13" s="27" t="s">
        <v>17</v>
      </c>
      <c r="G13" s="88"/>
    </row>
    <row r="14" spans="2:7" ht="12.75" customHeight="1" x14ac:dyDescent="0.25">
      <c r="B14" s="62"/>
      <c r="C14" s="28" t="s">
        <v>18</v>
      </c>
      <c r="D14" s="91"/>
      <c r="E14" s="62"/>
      <c r="F14" s="27" t="s">
        <v>19</v>
      </c>
      <c r="G14" s="88"/>
    </row>
    <row r="15" spans="2:7" x14ac:dyDescent="0.25">
      <c r="B15" s="62"/>
      <c r="C15" s="62"/>
      <c r="D15" s="62"/>
      <c r="E15" s="62"/>
      <c r="F15" s="27" t="s">
        <v>20</v>
      </c>
      <c r="G15" s="88"/>
    </row>
    <row r="16" spans="2:7" ht="12.75" customHeight="1" x14ac:dyDescent="0.25">
      <c r="B16" s="62"/>
      <c r="C16" s="62"/>
      <c r="D16" s="62"/>
      <c r="E16" s="62"/>
      <c r="F16" s="27" t="s">
        <v>21</v>
      </c>
      <c r="G16" s="88"/>
    </row>
    <row r="17" spans="3:7" ht="13" x14ac:dyDescent="0.25">
      <c r="C17" s="18" t="s">
        <v>22</v>
      </c>
      <c r="D17" s="21"/>
      <c r="E17" s="62"/>
      <c r="F17" s="28" t="s">
        <v>23</v>
      </c>
      <c r="G17" s="89"/>
    </row>
    <row r="18" spans="3:7" ht="12.75" customHeight="1" x14ac:dyDescent="0.25">
      <c r="C18" s="29" t="s">
        <v>24</v>
      </c>
      <c r="D18" s="32"/>
      <c r="E18" s="62"/>
      <c r="F18" s="92"/>
      <c r="G18" s="62"/>
    </row>
    <row r="19" spans="3:7" ht="13" x14ac:dyDescent="0.25">
      <c r="C19" s="30" t="s">
        <v>25</v>
      </c>
      <c r="D19" s="32"/>
      <c r="E19" s="62"/>
      <c r="F19" s="18" t="s">
        <v>26</v>
      </c>
      <c r="G19" s="20"/>
    </row>
    <row r="20" spans="3:7" x14ac:dyDescent="0.25">
      <c r="C20" s="30" t="s">
        <v>27</v>
      </c>
      <c r="D20" s="32"/>
      <c r="E20" s="62"/>
      <c r="F20" s="23" t="s">
        <v>28</v>
      </c>
      <c r="G20" s="93"/>
    </row>
    <row r="21" spans="3:7" x14ac:dyDescent="0.25">
      <c r="C21" s="30" t="s">
        <v>29</v>
      </c>
      <c r="D21" s="32"/>
      <c r="E21" s="62"/>
      <c r="F21" s="24" t="s">
        <v>30</v>
      </c>
      <c r="G21" s="94"/>
    </row>
    <row r="22" spans="3:7" x14ac:dyDescent="0.25">
      <c r="C22" s="24" t="s">
        <v>31</v>
      </c>
      <c r="D22" s="95"/>
      <c r="E22" s="62"/>
      <c r="F22" s="24" t="s">
        <v>32</v>
      </c>
      <c r="G22" s="94"/>
    </row>
    <row r="23" spans="3:7" x14ac:dyDescent="0.25">
      <c r="C23" s="30" t="s">
        <v>33</v>
      </c>
      <c r="D23" s="32"/>
      <c r="E23" s="62"/>
      <c r="F23" s="24" t="s">
        <v>34</v>
      </c>
      <c r="G23" s="94"/>
    </row>
    <row r="24" spans="3:7" ht="12.75" customHeight="1" x14ac:dyDescent="0.25">
      <c r="C24" s="30" t="s">
        <v>35</v>
      </c>
      <c r="D24" s="32"/>
      <c r="E24" s="62"/>
      <c r="F24" s="58" t="s">
        <v>36</v>
      </c>
      <c r="G24" s="96"/>
    </row>
    <row r="25" spans="3:7" ht="12.75" customHeight="1" x14ac:dyDescent="0.25">
      <c r="C25" s="30" t="s">
        <v>37</v>
      </c>
      <c r="D25" s="32"/>
      <c r="E25" s="62"/>
      <c r="F25" s="24" t="s">
        <v>38</v>
      </c>
      <c r="G25" s="94"/>
    </row>
    <row r="26" spans="3:7" ht="12.75" customHeight="1" x14ac:dyDescent="0.25">
      <c r="C26" s="30" t="s">
        <v>39</v>
      </c>
      <c r="D26" s="32"/>
      <c r="E26" s="62"/>
      <c r="F26" s="25" t="s">
        <v>40</v>
      </c>
      <c r="G26" s="97"/>
    </row>
    <row r="27" spans="3:7" ht="12.75" customHeight="1" x14ac:dyDescent="0.25">
      <c r="C27" s="30" t="s">
        <v>41</v>
      </c>
      <c r="D27" s="33"/>
      <c r="E27" s="62"/>
      <c r="F27" s="62"/>
      <c r="G27" s="62"/>
    </row>
    <row r="28" spans="3:7" ht="13" x14ac:dyDescent="0.25">
      <c r="C28" s="30" t="s">
        <v>42</v>
      </c>
      <c r="D28" s="32"/>
      <c r="E28" s="62"/>
      <c r="F28" s="18" t="s">
        <v>43</v>
      </c>
      <c r="G28" s="20"/>
    </row>
    <row r="29" spans="3:7" x14ac:dyDescent="0.25">
      <c r="C29" s="30" t="s">
        <v>44</v>
      </c>
      <c r="D29" s="31"/>
      <c r="E29" s="62"/>
      <c r="F29" s="127"/>
      <c r="G29" s="128"/>
    </row>
    <row r="30" spans="3:7" ht="12.75" customHeight="1" x14ac:dyDescent="0.25">
      <c r="C30" s="30" t="s">
        <v>45</v>
      </c>
      <c r="D30" s="31"/>
      <c r="E30" s="62"/>
      <c r="F30" s="129"/>
      <c r="G30" s="130"/>
    </row>
    <row r="31" spans="3:7" x14ac:dyDescent="0.25">
      <c r="C31" s="30" t="s">
        <v>46</v>
      </c>
      <c r="D31" s="31"/>
      <c r="E31" s="62"/>
      <c r="F31" s="129"/>
      <c r="G31" s="130"/>
    </row>
    <row r="32" spans="3:7" ht="12.75" customHeight="1" x14ac:dyDescent="0.25">
      <c r="C32" s="107" t="s">
        <v>47</v>
      </c>
      <c r="D32" s="31"/>
      <c r="E32" s="62"/>
      <c r="F32" s="129"/>
      <c r="G32" s="130"/>
    </row>
    <row r="33" spans="3:7" x14ac:dyDescent="0.25">
      <c r="C33" s="107" t="s">
        <v>48</v>
      </c>
      <c r="D33" s="31"/>
      <c r="E33" s="62"/>
      <c r="F33" s="129"/>
      <c r="G33" s="130"/>
    </row>
    <row r="34" spans="3:7" ht="12.75" customHeight="1" x14ac:dyDescent="0.25">
      <c r="C34" s="30" t="s">
        <v>49</v>
      </c>
      <c r="D34" s="55"/>
      <c r="E34" s="62"/>
      <c r="F34" s="129"/>
      <c r="G34" s="130"/>
    </row>
    <row r="35" spans="3:7" x14ac:dyDescent="0.25">
      <c r="C35" s="56" t="s">
        <v>50</v>
      </c>
      <c r="D35" s="98"/>
      <c r="E35" s="62"/>
      <c r="F35" s="129"/>
      <c r="G35" s="130"/>
    </row>
    <row r="36" spans="3:7" ht="12.75" customHeight="1" x14ac:dyDescent="0.25">
      <c r="C36" s="24" t="s">
        <v>51</v>
      </c>
      <c r="D36" s="99"/>
      <c r="E36" s="62"/>
      <c r="F36" s="129"/>
      <c r="G36" s="130"/>
    </row>
    <row r="37" spans="3:7" ht="12.75" customHeight="1" x14ac:dyDescent="0.25">
      <c r="C37" s="24" t="s">
        <v>52</v>
      </c>
      <c r="D37" s="99"/>
      <c r="E37" s="62"/>
      <c r="F37" s="129"/>
      <c r="G37" s="130"/>
    </row>
    <row r="38" spans="3:7" x14ac:dyDescent="0.25">
      <c r="C38" s="24" t="s">
        <v>53</v>
      </c>
      <c r="D38" s="64"/>
      <c r="E38" s="62"/>
      <c r="F38" s="129"/>
      <c r="G38" s="130"/>
    </row>
    <row r="39" spans="3:7" x14ac:dyDescent="0.25">
      <c r="C39" s="25" t="s">
        <v>54</v>
      </c>
      <c r="D39" s="65" t="str">
        <f>IF(D37="","",D38/D37)</f>
        <v/>
      </c>
      <c r="E39" s="62"/>
      <c r="F39" s="131"/>
      <c r="G39" s="132"/>
    </row>
    <row r="40" spans="3:7" ht="12.75" customHeight="1" x14ac:dyDescent="0.25">
      <c r="C40" s="62"/>
      <c r="D40" s="62"/>
      <c r="E40" s="62"/>
      <c r="F40"/>
      <c r="G40"/>
    </row>
    <row r="41" spans="3:7" ht="25.5" customHeight="1" x14ac:dyDescent="0.25">
      <c r="C41" s="122" t="s">
        <v>55</v>
      </c>
      <c r="D41" s="123"/>
      <c r="E41" s="62"/>
      <c r="F41" s="122" t="s">
        <v>56</v>
      </c>
      <c r="G41" s="123"/>
    </row>
    <row r="42" spans="3:7" ht="12.75" customHeight="1" x14ac:dyDescent="0.25">
      <c r="C42" s="74"/>
      <c r="D42" s="100"/>
      <c r="E42" s="62"/>
      <c r="F42" s="124"/>
      <c r="G42" s="125"/>
    </row>
    <row r="43" spans="3:7" ht="15.5" x14ac:dyDescent="0.25">
      <c r="C43" s="75"/>
      <c r="D43" s="101"/>
      <c r="E43" s="62"/>
      <c r="F43" s="126"/>
      <c r="G43" s="111"/>
    </row>
    <row r="44" spans="3:7" ht="12.75" customHeight="1" x14ac:dyDescent="0.25">
      <c r="C44" s="75"/>
      <c r="D44" s="101"/>
      <c r="E44" s="62"/>
      <c r="F44" s="110"/>
      <c r="G44" s="111"/>
    </row>
    <row r="45" spans="3:7" ht="15.5" x14ac:dyDescent="0.25">
      <c r="C45" s="75"/>
      <c r="D45" s="101"/>
      <c r="E45" s="62"/>
      <c r="F45" s="110"/>
      <c r="G45" s="111"/>
    </row>
    <row r="46" spans="3:7" ht="12.75" customHeight="1" x14ac:dyDescent="0.25">
      <c r="C46" s="76"/>
      <c r="D46" s="101"/>
      <c r="E46" s="62"/>
      <c r="F46" s="110"/>
      <c r="G46" s="111"/>
    </row>
    <row r="47" spans="3:7" ht="15.5" x14ac:dyDescent="0.25">
      <c r="C47" s="75"/>
      <c r="D47" s="101"/>
      <c r="E47" s="62"/>
      <c r="F47" s="110"/>
      <c r="G47" s="111"/>
    </row>
    <row r="48" spans="3:7" ht="15.5" x14ac:dyDescent="0.25">
      <c r="C48" s="75"/>
      <c r="D48" s="101"/>
      <c r="E48" s="62"/>
      <c r="F48" s="110"/>
      <c r="G48" s="111"/>
    </row>
    <row r="49" spans="3:7" ht="15.5" x14ac:dyDescent="0.25">
      <c r="C49" s="75"/>
      <c r="D49" s="101"/>
      <c r="E49" s="62"/>
      <c r="F49" s="110"/>
      <c r="G49" s="111"/>
    </row>
    <row r="50" spans="3:7" ht="12.75" customHeight="1" x14ac:dyDescent="0.25">
      <c r="C50" s="75"/>
      <c r="D50" s="101"/>
      <c r="E50" s="62"/>
      <c r="F50" s="110"/>
      <c r="G50" s="111"/>
    </row>
    <row r="51" spans="3:7" ht="22.25" customHeight="1" x14ac:dyDescent="0.25">
      <c r="C51" s="77"/>
      <c r="D51" s="102"/>
      <c r="E51" s="62"/>
      <c r="F51" s="112"/>
      <c r="G51" s="113"/>
    </row>
    <row r="52" spans="3:7" ht="12" customHeight="1" x14ac:dyDescent="0.25">
      <c r="C52" s="57"/>
      <c r="D52" s="62"/>
      <c r="E52" s="62"/>
      <c r="F52"/>
      <c r="G52"/>
    </row>
    <row r="53" spans="3:7" ht="15.5" x14ac:dyDescent="0.25">
      <c r="C53" s="57"/>
      <c r="D53" s="62"/>
      <c r="E53" s="62"/>
      <c r="F53"/>
      <c r="G53"/>
    </row>
    <row r="54" spans="3:7" x14ac:dyDescent="0.25">
      <c r="C54" s="62"/>
      <c r="D54" s="62"/>
      <c r="E54" s="62"/>
      <c r="F54"/>
      <c r="G54"/>
    </row>
    <row r="55" spans="3:7" x14ac:dyDescent="0.25">
      <c r="C55" s="62"/>
      <c r="D55" s="62"/>
      <c r="E55" s="62"/>
      <c r="F55"/>
      <c r="G55"/>
    </row>
    <row r="56" spans="3:7" x14ac:dyDescent="0.25">
      <c r="C56" s="62"/>
      <c r="D56" s="62"/>
      <c r="E56" s="62"/>
      <c r="F56"/>
      <c r="G56"/>
    </row>
    <row r="57" spans="3:7" x14ac:dyDescent="0.25">
      <c r="C57" s="62"/>
      <c r="D57" s="62"/>
      <c r="E57" s="62"/>
      <c r="F57"/>
      <c r="G57"/>
    </row>
    <row r="58" spans="3:7" x14ac:dyDescent="0.25">
      <c r="C58" s="62"/>
      <c r="D58" s="62"/>
      <c r="E58" s="62"/>
      <c r="F58"/>
      <c r="G58"/>
    </row>
    <row r="59" spans="3:7" x14ac:dyDescent="0.25">
      <c r="C59" s="62"/>
      <c r="D59" s="62"/>
      <c r="E59" s="62"/>
      <c r="F59"/>
      <c r="G59"/>
    </row>
    <row r="60" spans="3:7" x14ac:dyDescent="0.25">
      <c r="C60" s="62"/>
      <c r="D60" s="62"/>
      <c r="E60" s="62"/>
      <c r="F60"/>
      <c r="G60"/>
    </row>
    <row r="61" spans="3:7" x14ac:dyDescent="0.25">
      <c r="C61" s="62"/>
      <c r="D61" s="62"/>
      <c r="E61" s="62"/>
      <c r="F61"/>
      <c r="G61"/>
    </row>
    <row r="62" spans="3:7" x14ac:dyDescent="0.25">
      <c r="C62" s="62"/>
      <c r="D62" s="62"/>
      <c r="E62" s="62"/>
      <c r="F62"/>
      <c r="G62"/>
    </row>
  </sheetData>
  <mergeCells count="15">
    <mergeCell ref="F48:G48"/>
    <mergeCell ref="F49:G49"/>
    <mergeCell ref="F50:G50"/>
    <mergeCell ref="F51:G51"/>
    <mergeCell ref="B2:E2"/>
    <mergeCell ref="F44:G44"/>
    <mergeCell ref="F45:G45"/>
    <mergeCell ref="F46:G46"/>
    <mergeCell ref="F47:G47"/>
    <mergeCell ref="C5:D7"/>
    <mergeCell ref="C41:D41"/>
    <mergeCell ref="F41:G41"/>
    <mergeCell ref="F42:G42"/>
    <mergeCell ref="F43:G43"/>
    <mergeCell ref="F29:G39"/>
  </mergeCells>
  <phoneticPr fontId="0" type="noConversion"/>
  <dataValidations count="2">
    <dataValidation type="list" allowBlank="1" showInputMessage="1" showErrorMessage="1" sqref="D32:D33" xr:uid="{00000000-0002-0000-0100-000000000000}">
      <formula1>"OUI,NON"</formula1>
    </dataValidation>
    <dataValidation type="list" allowBlank="1" showInputMessage="1" showErrorMessage="1" sqref="D35" xr:uid="{00000000-0002-0000-0100-000001000000}">
      <formula1>"Avant travaux (Marché de travaux signés),Travaux en cours,Travaux terminés (Décompte Général Définitif)"</formula1>
    </dataValidation>
  </dataValidations>
  <pageMargins left="0.19685039370078741" right="7.874015748031496E-2" top="0.19685039370078741" bottom="1.0236220472440944" header="0.19685039370078741" footer="0.19685039370078741"/>
  <pageSetup paperSize="9" scale="63" orientation="portrait" r:id="rId1"/>
  <headerFooter alignWithMargins="0">
    <oddFooter>&amp;L&amp;C&amp;"Tahoma"&amp;8Page &amp;P/&amp;N &amp;R</oddFooter>
  </headerFooter>
  <rowBreaks count="1" manualBreakCount="1">
    <brk id="40" max="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97" r:id="rId4" name="Check Box 173">
              <controlPr defaultSize="0" autoFill="0" autoLine="0" autoPict="0">
                <anchor moveWithCells="1">
                  <from>
                    <xdr:col>1</xdr:col>
                    <xdr:colOff>0</xdr:colOff>
                    <xdr:row>41</xdr:row>
                    <xdr:rowOff>76200</xdr:rowOff>
                  </from>
                  <to>
                    <xdr:col>2</xdr:col>
                    <xdr:colOff>1498600</xdr:colOff>
                    <xdr:row>42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5" name="Check Box 174">
              <controlPr defaultSize="0" autoFill="0" autoLine="0" autoPict="0">
                <anchor moveWithCells="1">
                  <from>
                    <xdr:col>1</xdr:col>
                    <xdr:colOff>6350</xdr:colOff>
                    <xdr:row>42</xdr:row>
                    <xdr:rowOff>95250</xdr:rowOff>
                  </from>
                  <to>
                    <xdr:col>2</xdr:col>
                    <xdr:colOff>1955800</xdr:colOff>
                    <xdr:row>43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6" name="Check Box 175">
              <controlPr defaultSize="0" autoFill="0" autoLine="0" autoPict="0">
                <anchor moveWithCells="1">
                  <from>
                    <xdr:col>1</xdr:col>
                    <xdr:colOff>6350</xdr:colOff>
                    <xdr:row>43</xdr:row>
                    <xdr:rowOff>82550</xdr:rowOff>
                  </from>
                  <to>
                    <xdr:col>2</xdr:col>
                    <xdr:colOff>1962150</xdr:colOff>
                    <xdr:row>44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7" name="Check Box 176">
              <controlPr defaultSize="0" autoFill="0" autoLine="0" autoPict="0">
                <anchor moveWithCells="1">
                  <from>
                    <xdr:col>1</xdr:col>
                    <xdr:colOff>6350</xdr:colOff>
                    <xdr:row>44</xdr:row>
                    <xdr:rowOff>95250</xdr:rowOff>
                  </from>
                  <to>
                    <xdr:col>2</xdr:col>
                    <xdr:colOff>1955800</xdr:colOff>
                    <xdr:row>45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8" name="Check Box 177">
              <controlPr defaultSize="0" autoFill="0" autoLine="0" autoPict="0">
                <anchor moveWithCells="1">
                  <from>
                    <xdr:col>1</xdr:col>
                    <xdr:colOff>6350</xdr:colOff>
                    <xdr:row>45</xdr:row>
                    <xdr:rowOff>88900</xdr:rowOff>
                  </from>
                  <to>
                    <xdr:col>2</xdr:col>
                    <xdr:colOff>1955800</xdr:colOff>
                    <xdr:row>46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9" name="Check Box 178">
              <controlPr defaultSize="0" autoFill="0" autoLine="0" autoPict="0">
                <anchor moveWithCells="1">
                  <from>
                    <xdr:col>1</xdr:col>
                    <xdr:colOff>6350</xdr:colOff>
                    <xdr:row>46</xdr:row>
                    <xdr:rowOff>107950</xdr:rowOff>
                  </from>
                  <to>
                    <xdr:col>2</xdr:col>
                    <xdr:colOff>1955800</xdr:colOff>
                    <xdr:row>47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0" name="Check Box 179">
              <controlPr defaultSize="0" autoFill="0" autoLine="0" autoPict="0">
                <anchor moveWithCells="1">
                  <from>
                    <xdr:col>1</xdr:col>
                    <xdr:colOff>6350</xdr:colOff>
                    <xdr:row>47</xdr:row>
                    <xdr:rowOff>69850</xdr:rowOff>
                  </from>
                  <to>
                    <xdr:col>2</xdr:col>
                    <xdr:colOff>1955800</xdr:colOff>
                    <xdr:row>48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1" name="Check Box 181">
              <controlPr defaultSize="0" autoFill="0" autoLine="0" autoPict="0">
                <anchor moveWithCells="1">
                  <from>
                    <xdr:col>1</xdr:col>
                    <xdr:colOff>6350</xdr:colOff>
                    <xdr:row>48</xdr:row>
                    <xdr:rowOff>57150</xdr:rowOff>
                  </from>
                  <to>
                    <xdr:col>2</xdr:col>
                    <xdr:colOff>1955800</xdr:colOff>
                    <xdr:row>49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2" name="Check Box 182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38100</xdr:rowOff>
                  </from>
                  <to>
                    <xdr:col>3</xdr:col>
                    <xdr:colOff>374650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3" name="Check Box 183">
              <controlPr defaultSize="0" autoFill="0" autoLine="0" autoPict="0">
                <anchor moveWithCells="1">
                  <from>
                    <xdr:col>3</xdr:col>
                    <xdr:colOff>457200</xdr:colOff>
                    <xdr:row>41</xdr:row>
                    <xdr:rowOff>76200</xdr:rowOff>
                  </from>
                  <to>
                    <xdr:col>3</xdr:col>
                    <xdr:colOff>1943100</xdr:colOff>
                    <xdr:row>42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4" name="Check Box 184">
              <controlPr defaultSize="0" autoFill="0" autoLine="0" autoPict="0">
                <anchor moveWithCells="1">
                  <from>
                    <xdr:col>3</xdr:col>
                    <xdr:colOff>457200</xdr:colOff>
                    <xdr:row>42</xdr:row>
                    <xdr:rowOff>82550</xdr:rowOff>
                  </from>
                  <to>
                    <xdr:col>3</xdr:col>
                    <xdr:colOff>2413000</xdr:colOff>
                    <xdr:row>43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5" name="Check Box 185">
              <controlPr defaultSize="0" autoFill="0" autoLine="0" autoPict="0">
                <anchor moveWithCells="1">
                  <from>
                    <xdr:col>3</xdr:col>
                    <xdr:colOff>457200</xdr:colOff>
                    <xdr:row>43</xdr:row>
                    <xdr:rowOff>50800</xdr:rowOff>
                  </from>
                  <to>
                    <xdr:col>3</xdr:col>
                    <xdr:colOff>2419350</xdr:colOff>
                    <xdr:row>44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6" name="Check Box 186">
              <controlPr defaultSize="0" autoFill="0" autoLine="0" autoPict="0">
                <anchor moveWithCells="1">
                  <from>
                    <xdr:col>3</xdr:col>
                    <xdr:colOff>457200</xdr:colOff>
                    <xdr:row>44</xdr:row>
                    <xdr:rowOff>57150</xdr:rowOff>
                  </from>
                  <to>
                    <xdr:col>3</xdr:col>
                    <xdr:colOff>2419350</xdr:colOff>
                    <xdr:row>45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7" name="Check Box 187">
              <controlPr defaultSize="0" autoFill="0" autoLine="0" autoPict="0">
                <anchor moveWithCells="1">
                  <from>
                    <xdr:col>3</xdr:col>
                    <xdr:colOff>457200</xdr:colOff>
                    <xdr:row>45</xdr:row>
                    <xdr:rowOff>63500</xdr:rowOff>
                  </from>
                  <to>
                    <xdr:col>3</xdr:col>
                    <xdr:colOff>2419350</xdr:colOff>
                    <xdr:row>46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8" name="Check Box 188">
              <controlPr defaultSize="0" autoFill="0" autoLine="0" autoPict="0">
                <anchor moveWithCells="1">
                  <from>
                    <xdr:col>3</xdr:col>
                    <xdr:colOff>457200</xdr:colOff>
                    <xdr:row>46</xdr:row>
                    <xdr:rowOff>88900</xdr:rowOff>
                  </from>
                  <to>
                    <xdr:col>3</xdr:col>
                    <xdr:colOff>2419350</xdr:colOff>
                    <xdr:row>47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9" name="Check Box 189">
              <controlPr defaultSize="0" autoFill="0" autoLine="0" autoPict="0">
                <anchor moveWithCells="1">
                  <from>
                    <xdr:col>3</xdr:col>
                    <xdr:colOff>457200</xdr:colOff>
                    <xdr:row>47</xdr:row>
                    <xdr:rowOff>57150</xdr:rowOff>
                  </from>
                  <to>
                    <xdr:col>3</xdr:col>
                    <xdr:colOff>2419350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20" name="Check Box 190">
              <controlPr defaultSize="0" autoFill="0" autoLine="0" autoPict="0">
                <anchor moveWithCells="1">
                  <from>
                    <xdr:col>3</xdr:col>
                    <xdr:colOff>457200</xdr:colOff>
                    <xdr:row>48</xdr:row>
                    <xdr:rowOff>31750</xdr:rowOff>
                  </from>
                  <to>
                    <xdr:col>3</xdr:col>
                    <xdr:colOff>2419350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21" name="Check Box 192">
              <controlPr defaultSize="0" autoFill="0" autoLine="0" autoPict="0">
                <anchor moveWithCells="1">
                  <from>
                    <xdr:col>3</xdr:col>
                    <xdr:colOff>457200</xdr:colOff>
                    <xdr:row>49</xdr:row>
                    <xdr:rowOff>12700</xdr:rowOff>
                  </from>
                  <to>
                    <xdr:col>3</xdr:col>
                    <xdr:colOff>2260600</xdr:colOff>
                    <xdr:row>50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22" name="Check Box 194">
              <controlPr defaultSize="0" autoFill="0" autoLine="0" autoPict="0">
                <anchor moveWithCells="1">
                  <from>
                    <xdr:col>3</xdr:col>
                    <xdr:colOff>457200</xdr:colOff>
                    <xdr:row>50</xdr:row>
                    <xdr:rowOff>12700</xdr:rowOff>
                  </from>
                  <to>
                    <xdr:col>3</xdr:col>
                    <xdr:colOff>2260600</xdr:colOff>
                    <xdr:row>50</xdr:row>
                    <xdr:rowOff>209550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DB10ABBC-B93C-4C12-B60C-2679AD76AFF4}">
          <x14:formula1>
            <xm:f>'litstes menus'!$E$9:$E$15</xm:f>
          </x14:formula1>
          <xm:sqref>D19</xm:sqref>
        </x14:dataValidation>
        <x14:dataValidation type="list" allowBlank="1" showInputMessage="1" showErrorMessage="1" xr:uid="{A8A46801-807D-43C3-9450-F63DFD08AD54}">
          <x14:formula1>
            <xm:f>'litstes menus'!$E$38:$E$41</xm:f>
          </x14:formula1>
          <xm:sqref>D13</xm:sqref>
        </x14:dataValidation>
        <x14:dataValidation type="list" allowBlank="1" showInputMessage="1" showErrorMessage="1" xr:uid="{7788D8E0-2B67-4AA2-BD13-0D7CC8BE8EAE}">
          <x14:formula1>
            <xm:f>'litstes menus'!$A$32:$A$35</xm:f>
          </x14:formula1>
          <xm:sqref>D27</xm:sqref>
        </x14:dataValidation>
        <x14:dataValidation type="list" allowBlank="1" showInputMessage="1" showErrorMessage="1" xr:uid="{F072D9CA-50CD-459C-9EFF-F212694EF52F}">
          <x14:formula1>
            <xm:f>'litstes menus'!$A$45:$A$62</xm:f>
          </x14:formula1>
          <xm:sqref>D12</xm:sqref>
        </x14:dataValidation>
        <x14:dataValidation type="list" allowBlank="1" showInputMessage="1" showErrorMessage="1" xr:uid="{909DC951-8F89-4AB4-B806-47338473E4CE}">
          <x14:formula1>
            <xm:f>'litstes menus'!$E$4:$E$6</xm:f>
          </x14:formula1>
          <xm:sqref>D21</xm:sqref>
        </x14:dataValidation>
        <x14:dataValidation type="list" allowBlank="1" showInputMessage="1" showErrorMessage="1" xr:uid="{75BABBC3-EDF5-476D-AD9F-E473DC8ACD83}">
          <x14:formula1>
            <xm:f>'litstes menus'!$A$22:$A$23</xm:f>
          </x14:formula1>
          <xm:sqref>D23</xm:sqref>
        </x14:dataValidation>
        <x14:dataValidation type="list" allowBlank="1" showInputMessage="1" showErrorMessage="1" xr:uid="{B8F42B20-3AAF-4B97-9CE1-E1739E89CCB4}">
          <x14:formula1>
            <xm:f>'litstes menus'!$A$38:$A$42</xm:f>
          </x14:formula1>
          <xm:sqref>D25</xm:sqref>
        </x14:dataValidation>
        <x14:dataValidation type="list" allowBlank="1" showInputMessage="1" showErrorMessage="1" xr:uid="{FFD78175-FA20-4693-8A67-066657C0ED91}">
          <x14:formula1>
            <xm:f>'litstes menus'!$E$23:$E$34</xm:f>
          </x14:formula1>
          <xm:sqref>D28</xm:sqref>
        </x14:dataValidation>
        <x14:dataValidation type="list" allowBlank="1" showInputMessage="1" showErrorMessage="1" xr:uid="{2F5C92FA-5A7B-40CD-A748-380D65F828EA}">
          <x14:formula1>
            <xm:f>'litstes menus'!$E$17:$E$19</xm:f>
          </x14:formula1>
          <xm:sqref>D24</xm:sqref>
        </x14:dataValidation>
        <x14:dataValidation type="list" allowBlank="1" showInputMessage="1" showErrorMessage="1" xr:uid="{214A2206-BD45-4B5E-A220-24361AEEEB55}">
          <x14:formula1>
            <xm:f>'litstes menus'!$A$8:$A$20</xm:f>
          </x14:formula1>
          <xm:sqref>D20</xm:sqref>
        </x14:dataValidation>
        <x14:dataValidation type="list" allowBlank="1" showInputMessage="1" showErrorMessage="1" xr:uid="{11E35A10-7794-4986-A538-04BAF9909914}">
          <x14:formula1>
            <xm:f>'litstes menus'!$A$4:$A$5</xm:f>
          </x14:formula1>
          <xm:sqref>D18</xm:sqref>
        </x14:dataValidation>
        <x14:dataValidation type="list" allowBlank="1" showInputMessage="1" showErrorMessage="1" xr:uid="{C8A61D39-9FD8-43BD-8848-BC83C827301D}">
          <x14:formula1>
            <xm:f>'litstes menus'!$A$26:$A$30</xm:f>
          </x14:formula1>
          <xm:sqref>D26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F62"/>
  <sheetViews>
    <sheetView topLeftCell="A15" zoomScale="250" zoomScaleNormal="250" workbookViewId="0">
      <selection activeCell="C26" sqref="C26"/>
    </sheetView>
  </sheetViews>
  <sheetFormatPr baseColWidth="10" defaultColWidth="11.453125" defaultRowHeight="12.5" x14ac:dyDescent="0.25"/>
  <sheetData>
    <row r="1" spans="1:6" ht="13" x14ac:dyDescent="0.3">
      <c r="A1" s="22" t="s">
        <v>57</v>
      </c>
      <c r="B1" s="62"/>
      <c r="C1" s="62"/>
      <c r="D1" s="62"/>
      <c r="E1" s="62"/>
      <c r="F1" s="62"/>
    </row>
    <row r="2" spans="1:6" x14ac:dyDescent="0.25">
      <c r="A2" s="62"/>
      <c r="B2" s="62"/>
      <c r="C2" s="62"/>
      <c r="D2" s="62"/>
      <c r="E2" s="62"/>
      <c r="F2" s="62"/>
    </row>
    <row r="3" spans="1:6" ht="13" x14ac:dyDescent="0.3">
      <c r="A3" s="22" t="s">
        <v>58</v>
      </c>
      <c r="B3" s="62"/>
      <c r="C3" s="62"/>
      <c r="E3" s="22" t="s">
        <v>59</v>
      </c>
      <c r="F3" s="62"/>
    </row>
    <row r="4" spans="1:6" x14ac:dyDescent="0.25">
      <c r="A4" s="62" t="s">
        <v>60</v>
      </c>
      <c r="B4" s="62"/>
      <c r="C4" s="62"/>
      <c r="E4" s="62" t="s">
        <v>61</v>
      </c>
      <c r="F4" s="62"/>
    </row>
    <row r="5" spans="1:6" x14ac:dyDescent="0.25">
      <c r="A5" s="62" t="s">
        <v>62</v>
      </c>
      <c r="B5" s="62"/>
      <c r="C5" s="62"/>
      <c r="E5" s="62" t="s">
        <v>63</v>
      </c>
      <c r="F5" s="62"/>
    </row>
    <row r="6" spans="1:6" x14ac:dyDescent="0.25">
      <c r="A6" s="62"/>
      <c r="B6" s="62"/>
      <c r="C6" s="62"/>
      <c r="E6" s="62" t="s">
        <v>64</v>
      </c>
      <c r="F6" s="62"/>
    </row>
    <row r="7" spans="1:6" ht="13" x14ac:dyDescent="0.3">
      <c r="A7" s="22" t="s">
        <v>65</v>
      </c>
      <c r="B7" s="62"/>
      <c r="C7" s="62"/>
      <c r="E7" s="62"/>
      <c r="F7" s="62"/>
    </row>
    <row r="8" spans="1:6" ht="13" x14ac:dyDescent="0.3">
      <c r="A8" s="62" t="s">
        <v>66</v>
      </c>
      <c r="B8" s="62"/>
      <c r="C8" s="62"/>
      <c r="E8" s="22" t="s">
        <v>67</v>
      </c>
      <c r="F8" s="62"/>
    </row>
    <row r="9" spans="1:6" x14ac:dyDescent="0.25">
      <c r="A9" s="62" t="s">
        <v>68</v>
      </c>
      <c r="B9" s="62"/>
      <c r="E9" s="62" t="s">
        <v>69</v>
      </c>
      <c r="F9" s="62"/>
    </row>
    <row r="10" spans="1:6" x14ac:dyDescent="0.25">
      <c r="A10" s="62" t="s">
        <v>70</v>
      </c>
      <c r="B10" s="62"/>
      <c r="E10" s="62" t="s">
        <v>71</v>
      </c>
      <c r="F10" s="62"/>
    </row>
    <row r="11" spans="1:6" x14ac:dyDescent="0.25">
      <c r="A11" s="62" t="s">
        <v>72</v>
      </c>
      <c r="B11" s="62"/>
      <c r="E11" s="62" t="s">
        <v>73</v>
      </c>
      <c r="F11" s="62"/>
    </row>
    <row r="12" spans="1:6" x14ac:dyDescent="0.25">
      <c r="A12" s="62" t="s">
        <v>74</v>
      </c>
      <c r="B12" s="62"/>
      <c r="E12" s="62" t="s">
        <v>75</v>
      </c>
      <c r="F12" s="62"/>
    </row>
    <row r="13" spans="1:6" x14ac:dyDescent="0.25">
      <c r="A13" s="62" t="s">
        <v>76</v>
      </c>
      <c r="B13" s="62"/>
      <c r="E13" s="62" t="s">
        <v>77</v>
      </c>
      <c r="F13" s="62"/>
    </row>
    <row r="14" spans="1:6" x14ac:dyDescent="0.25">
      <c r="A14" s="62" t="s">
        <v>78</v>
      </c>
      <c r="B14" s="62"/>
      <c r="E14" s="62" t="s">
        <v>79</v>
      </c>
      <c r="F14" s="62"/>
    </row>
    <row r="15" spans="1:6" x14ac:dyDescent="0.25">
      <c r="A15" s="62" t="s">
        <v>80</v>
      </c>
      <c r="B15" s="62"/>
      <c r="E15" s="62" t="s">
        <v>81</v>
      </c>
      <c r="F15" s="62"/>
    </row>
    <row r="16" spans="1:6" ht="13" x14ac:dyDescent="0.3">
      <c r="A16" s="62" t="s">
        <v>82</v>
      </c>
      <c r="B16" s="62"/>
      <c r="E16" s="22" t="s">
        <v>83</v>
      </c>
      <c r="F16" s="62"/>
    </row>
    <row r="17" spans="1:6" x14ac:dyDescent="0.25">
      <c r="A17" s="62" t="s">
        <v>84</v>
      </c>
      <c r="B17" s="62"/>
      <c r="E17" s="62" t="s">
        <v>85</v>
      </c>
      <c r="F17" s="62"/>
    </row>
    <row r="18" spans="1:6" x14ac:dyDescent="0.25">
      <c r="A18" s="62" t="s">
        <v>86</v>
      </c>
      <c r="B18" s="62"/>
      <c r="E18" s="62" t="s">
        <v>87</v>
      </c>
      <c r="F18" s="62"/>
    </row>
    <row r="19" spans="1:6" x14ac:dyDescent="0.25">
      <c r="A19" s="62" t="s">
        <v>88</v>
      </c>
      <c r="B19" s="62"/>
      <c r="E19" s="62" t="s">
        <v>89</v>
      </c>
      <c r="F19" s="62"/>
    </row>
    <row r="20" spans="1:6" x14ac:dyDescent="0.25">
      <c r="A20" s="62" t="s">
        <v>90</v>
      </c>
      <c r="B20" s="62"/>
      <c r="E20" s="62"/>
      <c r="F20" s="62"/>
    </row>
    <row r="21" spans="1:6" ht="13" x14ac:dyDescent="0.3">
      <c r="A21" s="22" t="s">
        <v>91</v>
      </c>
      <c r="B21" s="62"/>
      <c r="C21" s="62"/>
      <c r="E21" s="62"/>
      <c r="F21" s="62"/>
    </row>
    <row r="22" spans="1:6" ht="13" x14ac:dyDescent="0.3">
      <c r="A22" s="62" t="s">
        <v>92</v>
      </c>
      <c r="B22" s="62"/>
      <c r="C22" s="62"/>
      <c r="E22" s="22" t="s">
        <v>93</v>
      </c>
      <c r="F22" s="62"/>
    </row>
    <row r="23" spans="1:6" x14ac:dyDescent="0.25">
      <c r="A23" s="62" t="s">
        <v>94</v>
      </c>
      <c r="B23" s="62"/>
      <c r="C23" s="62"/>
      <c r="E23" s="62" t="s">
        <v>95</v>
      </c>
      <c r="F23" s="62"/>
    </row>
    <row r="24" spans="1:6" x14ac:dyDescent="0.25">
      <c r="A24" s="62"/>
      <c r="B24" s="62"/>
      <c r="C24" s="62"/>
      <c r="E24" s="62" t="s">
        <v>96</v>
      </c>
      <c r="F24" s="62"/>
    </row>
    <row r="25" spans="1:6" ht="13" x14ac:dyDescent="0.3">
      <c r="A25" s="22" t="s">
        <v>97</v>
      </c>
      <c r="B25" s="62"/>
      <c r="C25" s="62"/>
      <c r="E25" s="62" t="s">
        <v>98</v>
      </c>
      <c r="F25" s="62"/>
    </row>
    <row r="26" spans="1:6" x14ac:dyDescent="0.25">
      <c r="A26" s="62" t="s">
        <v>99</v>
      </c>
      <c r="B26" s="62"/>
      <c r="C26" s="62"/>
      <c r="E26" s="62" t="s">
        <v>100</v>
      </c>
      <c r="F26" s="62"/>
    </row>
    <row r="27" spans="1:6" x14ac:dyDescent="0.25">
      <c r="A27" s="62" t="s">
        <v>101</v>
      </c>
      <c r="B27" s="62"/>
      <c r="C27" s="62"/>
      <c r="E27" s="62" t="s">
        <v>102</v>
      </c>
      <c r="F27" s="62"/>
    </row>
    <row r="28" spans="1:6" x14ac:dyDescent="0.25">
      <c r="A28" s="62" t="s">
        <v>103</v>
      </c>
      <c r="B28" s="62"/>
      <c r="C28" s="62"/>
      <c r="E28" s="62" t="s">
        <v>104</v>
      </c>
      <c r="F28" s="62"/>
    </row>
    <row r="29" spans="1:6" x14ac:dyDescent="0.25">
      <c r="A29" s="62" t="s">
        <v>105</v>
      </c>
      <c r="B29" s="62"/>
      <c r="C29" s="62"/>
      <c r="E29" s="62" t="s">
        <v>106</v>
      </c>
      <c r="F29" s="62"/>
    </row>
    <row r="30" spans="1:6" x14ac:dyDescent="0.25">
      <c r="A30" s="62" t="s">
        <v>107</v>
      </c>
      <c r="B30" s="62"/>
      <c r="C30" s="62"/>
      <c r="E30" s="62" t="s">
        <v>108</v>
      </c>
      <c r="F30" s="62"/>
    </row>
    <row r="31" spans="1:6" ht="13" x14ac:dyDescent="0.3">
      <c r="A31" s="22" t="s">
        <v>109</v>
      </c>
      <c r="B31" s="62"/>
      <c r="C31" s="62"/>
      <c r="E31" s="62" t="s">
        <v>110</v>
      </c>
      <c r="F31" s="62"/>
    </row>
    <row r="32" spans="1:6" x14ac:dyDescent="0.25">
      <c r="A32" s="62" t="s">
        <v>111</v>
      </c>
      <c r="B32" s="62"/>
      <c r="C32" s="62"/>
      <c r="E32" s="62" t="s">
        <v>112</v>
      </c>
      <c r="F32" s="62"/>
    </row>
    <row r="33" spans="1:6" x14ac:dyDescent="0.25">
      <c r="A33" s="62" t="s">
        <v>113</v>
      </c>
      <c r="B33" s="62"/>
      <c r="C33" s="62"/>
      <c r="E33" s="62" t="s">
        <v>114</v>
      </c>
      <c r="F33" s="62"/>
    </row>
    <row r="34" spans="1:6" x14ac:dyDescent="0.25">
      <c r="A34" s="62" t="s">
        <v>115</v>
      </c>
      <c r="B34" s="62"/>
      <c r="C34" s="62"/>
      <c r="E34" s="62" t="s">
        <v>116</v>
      </c>
      <c r="F34" s="62"/>
    </row>
    <row r="35" spans="1:6" x14ac:dyDescent="0.25">
      <c r="A35" s="62" t="s">
        <v>117</v>
      </c>
      <c r="B35" s="62"/>
      <c r="C35" s="62"/>
      <c r="E35" s="62"/>
      <c r="F35" s="62"/>
    </row>
    <row r="36" spans="1:6" x14ac:dyDescent="0.25">
      <c r="A36" s="62"/>
      <c r="B36" s="62"/>
      <c r="C36" s="62"/>
      <c r="E36" s="62"/>
      <c r="F36" s="62"/>
    </row>
    <row r="37" spans="1:6" ht="13" x14ac:dyDescent="0.3">
      <c r="A37" s="22" t="s">
        <v>118</v>
      </c>
      <c r="B37" s="62"/>
      <c r="C37" s="62"/>
      <c r="E37" s="22" t="s">
        <v>119</v>
      </c>
      <c r="F37" s="62"/>
    </row>
    <row r="38" spans="1:6" x14ac:dyDescent="0.25">
      <c r="A38" s="62" t="s">
        <v>120</v>
      </c>
      <c r="B38" s="62"/>
      <c r="C38" s="62"/>
      <c r="E38" s="62" t="s">
        <v>121</v>
      </c>
      <c r="F38" s="62"/>
    </row>
    <row r="39" spans="1:6" x14ac:dyDescent="0.25">
      <c r="A39" s="62" t="s">
        <v>122</v>
      </c>
      <c r="B39" s="62"/>
      <c r="C39" s="62"/>
      <c r="E39" s="62" t="s">
        <v>123</v>
      </c>
      <c r="F39" s="62"/>
    </row>
    <row r="40" spans="1:6" x14ac:dyDescent="0.25">
      <c r="A40" s="62" t="s">
        <v>124</v>
      </c>
      <c r="B40" s="62"/>
      <c r="C40" s="62"/>
      <c r="E40" s="62" t="s">
        <v>125</v>
      </c>
      <c r="F40" s="62"/>
    </row>
    <row r="41" spans="1:6" x14ac:dyDescent="0.25">
      <c r="A41" s="62" t="s">
        <v>126</v>
      </c>
      <c r="B41" s="62"/>
      <c r="C41" s="62"/>
      <c r="E41" s="62" t="s">
        <v>127</v>
      </c>
      <c r="F41" s="62"/>
    </row>
    <row r="42" spans="1:6" x14ac:dyDescent="0.25">
      <c r="A42" s="62" t="s">
        <v>128</v>
      </c>
      <c r="B42" s="62"/>
      <c r="C42" s="62"/>
      <c r="D42" s="62"/>
      <c r="E42" s="62"/>
      <c r="F42" s="62"/>
    </row>
    <row r="43" spans="1:6" x14ac:dyDescent="0.25">
      <c r="A43" s="62"/>
      <c r="B43" s="62"/>
      <c r="C43" s="62"/>
      <c r="D43" s="62"/>
      <c r="E43" s="62"/>
      <c r="F43" s="62"/>
    </row>
    <row r="44" spans="1:6" ht="13" x14ac:dyDescent="0.3">
      <c r="A44" s="22" t="s">
        <v>129</v>
      </c>
      <c r="B44" s="62"/>
      <c r="C44" s="62"/>
      <c r="D44" s="62"/>
      <c r="E44" s="62"/>
      <c r="F44" s="62"/>
    </row>
    <row r="45" spans="1:6" x14ac:dyDescent="0.25">
      <c r="A45" s="62" t="s">
        <v>130</v>
      </c>
      <c r="B45" s="62"/>
      <c r="C45" s="62"/>
      <c r="D45" s="62"/>
      <c r="E45" s="62"/>
      <c r="F45" s="62"/>
    </row>
    <row r="46" spans="1:6" x14ac:dyDescent="0.25">
      <c r="A46" s="62" t="s">
        <v>131</v>
      </c>
      <c r="B46" s="62"/>
      <c r="C46" s="62"/>
      <c r="D46" s="62"/>
      <c r="E46" s="62"/>
      <c r="F46" s="62"/>
    </row>
    <row r="47" spans="1:6" x14ac:dyDescent="0.25">
      <c r="A47" s="62" t="s">
        <v>132</v>
      </c>
      <c r="B47" s="62"/>
      <c r="C47" s="62"/>
      <c r="D47" s="62"/>
      <c r="E47" s="62"/>
      <c r="F47" s="62"/>
    </row>
    <row r="48" spans="1:6" x14ac:dyDescent="0.25">
      <c r="A48" s="62" t="s">
        <v>133</v>
      </c>
      <c r="B48" s="62"/>
      <c r="C48" s="62"/>
      <c r="D48" s="62"/>
      <c r="E48" s="62"/>
      <c r="F48" s="62"/>
    </row>
    <row r="49" spans="1:6" x14ac:dyDescent="0.25">
      <c r="A49" s="62" t="s">
        <v>134</v>
      </c>
      <c r="B49" s="62"/>
      <c r="C49" s="62"/>
      <c r="D49" s="62"/>
      <c r="E49" s="62"/>
      <c r="F49" s="62"/>
    </row>
    <row r="50" spans="1:6" x14ac:dyDescent="0.25">
      <c r="A50" s="62" t="s">
        <v>135</v>
      </c>
      <c r="B50" s="62"/>
      <c r="C50" s="62"/>
      <c r="D50" s="62"/>
      <c r="E50" s="62"/>
      <c r="F50" s="62"/>
    </row>
    <row r="51" spans="1:6" x14ac:dyDescent="0.25">
      <c r="A51" s="62" t="s">
        <v>136</v>
      </c>
      <c r="B51" s="62"/>
      <c r="C51" s="62"/>
      <c r="D51" s="62"/>
      <c r="E51" s="62"/>
      <c r="F51" s="62"/>
    </row>
    <row r="52" spans="1:6" x14ac:dyDescent="0.25">
      <c r="A52" s="62" t="s">
        <v>137</v>
      </c>
      <c r="B52" s="62"/>
      <c r="C52" s="62"/>
      <c r="D52" s="62"/>
      <c r="E52" s="62"/>
      <c r="F52" s="62"/>
    </row>
    <row r="53" spans="1:6" x14ac:dyDescent="0.25">
      <c r="A53" s="62" t="s">
        <v>138</v>
      </c>
      <c r="B53" s="62"/>
      <c r="C53" s="62"/>
      <c r="D53" s="62"/>
      <c r="E53" s="62"/>
      <c r="F53" s="62"/>
    </row>
    <row r="54" spans="1:6" x14ac:dyDescent="0.25">
      <c r="A54" s="62" t="s">
        <v>139</v>
      </c>
      <c r="B54" s="62"/>
      <c r="C54" s="62"/>
      <c r="D54" s="62"/>
      <c r="E54" s="62"/>
      <c r="F54" s="62"/>
    </row>
    <row r="55" spans="1:6" x14ac:dyDescent="0.25">
      <c r="A55" s="62" t="s">
        <v>140</v>
      </c>
      <c r="B55" s="62"/>
      <c r="C55" s="62"/>
      <c r="D55" s="62"/>
      <c r="E55" s="62"/>
      <c r="F55" s="62"/>
    </row>
    <row r="56" spans="1:6" x14ac:dyDescent="0.25">
      <c r="A56" s="62" t="s">
        <v>141</v>
      </c>
      <c r="B56" s="62"/>
      <c r="C56" s="62"/>
      <c r="D56" s="62"/>
      <c r="E56" s="62"/>
      <c r="F56" s="62"/>
    </row>
    <row r="57" spans="1:6" x14ac:dyDescent="0.25">
      <c r="A57" s="62" t="s">
        <v>142</v>
      </c>
      <c r="B57" s="62"/>
      <c r="C57" s="62"/>
      <c r="D57" s="62"/>
      <c r="E57" s="62"/>
      <c r="F57" s="62"/>
    </row>
    <row r="58" spans="1:6" x14ac:dyDescent="0.25">
      <c r="A58" s="62" t="s">
        <v>143</v>
      </c>
      <c r="B58" s="62"/>
      <c r="C58" s="62"/>
      <c r="D58" s="62"/>
      <c r="E58" s="62"/>
      <c r="F58" s="62"/>
    </row>
    <row r="59" spans="1:6" x14ac:dyDescent="0.25">
      <c r="A59" s="62" t="s">
        <v>144</v>
      </c>
      <c r="B59" s="62"/>
      <c r="C59" s="62"/>
      <c r="D59" s="62"/>
      <c r="E59" s="62"/>
      <c r="F59" s="62"/>
    </row>
    <row r="60" spans="1:6" x14ac:dyDescent="0.25">
      <c r="A60" s="62" t="s">
        <v>145</v>
      </c>
      <c r="B60" s="62"/>
      <c r="C60" s="62"/>
      <c r="D60" s="62"/>
      <c r="E60" s="62"/>
      <c r="F60" s="62"/>
    </row>
    <row r="61" spans="1:6" x14ac:dyDescent="0.25">
      <c r="A61" s="62" t="s">
        <v>146</v>
      </c>
      <c r="B61" s="62"/>
      <c r="C61" s="62"/>
      <c r="D61" s="62"/>
      <c r="E61" s="62"/>
      <c r="F61" s="62"/>
    </row>
    <row r="62" spans="1:6" x14ac:dyDescent="0.25">
      <c r="A62" s="62" t="s">
        <v>147</v>
      </c>
      <c r="B62" s="62"/>
      <c r="C62" s="62"/>
      <c r="D62" s="62"/>
      <c r="E62" s="62"/>
      <c r="F62" s="6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>
    <outlinePr summaryBelow="0" summaryRight="0"/>
    <pageSetUpPr fitToPage="1"/>
  </sheetPr>
  <dimension ref="A1:AR34"/>
  <sheetViews>
    <sheetView showGridLines="0" zoomScaleNormal="100" zoomScaleSheetLayoutView="73" workbookViewId="0">
      <pane ySplit="1" topLeftCell="A2" activePane="bottomLeft" state="frozenSplit"/>
      <selection pane="bottomLeft" activeCell="B49" sqref="B49"/>
    </sheetView>
  </sheetViews>
  <sheetFormatPr baseColWidth="10" defaultColWidth="9.08984375" defaultRowHeight="12.5" x14ac:dyDescent="0.25"/>
  <cols>
    <col min="1" max="1" width="39.81640625" customWidth="1"/>
    <col min="2" max="4" width="18.08984375" customWidth="1"/>
    <col min="5" max="5" width="17.453125" customWidth="1"/>
    <col min="6" max="6" width="57.453125" customWidth="1"/>
    <col min="7" max="7" width="15.453125" customWidth="1" collapsed="1"/>
    <col min="8" max="8" width="19.453125" customWidth="1" collapsed="1"/>
    <col min="9" max="9" width="16" customWidth="1" collapsed="1"/>
    <col min="10" max="10" width="24.453125" customWidth="1" collapsed="1"/>
    <col min="11" max="11" width="9.453125" customWidth="1" collapsed="1"/>
    <col min="12" max="12" width="5.453125" customWidth="1" collapsed="1"/>
    <col min="13" max="13" width="8.984375E-2" customWidth="1" collapsed="1"/>
    <col min="14" max="14" width="3.81640625" customWidth="1" collapsed="1"/>
    <col min="15" max="15" width="3" customWidth="1" collapsed="1"/>
    <col min="16" max="16" width="6.453125" customWidth="1" collapsed="1"/>
    <col min="17" max="17" width="7" customWidth="1" collapsed="1"/>
    <col min="18" max="18" width="8.984375E-2" customWidth="1" collapsed="1"/>
    <col min="19" max="19" width="2.453125" customWidth="1" collapsed="1"/>
    <col min="20" max="20" width="9.453125" customWidth="1" collapsed="1"/>
    <col min="21" max="21" width="8.453125" customWidth="1" collapsed="1"/>
    <col min="22" max="23" width="0.453125" customWidth="1" collapsed="1"/>
    <col min="24" max="24" width="2.08984375" customWidth="1" collapsed="1"/>
    <col min="25" max="25" width="0.453125" customWidth="1" collapsed="1"/>
    <col min="26" max="26" width="5.81640625" customWidth="1" collapsed="1"/>
    <col min="27" max="27" width="0.81640625" customWidth="1" collapsed="1"/>
    <col min="28" max="28" width="9.453125" customWidth="1"/>
    <col min="29" max="29" width="0.453125" customWidth="1" collapsed="1"/>
    <col min="30" max="30" width="9.453125" customWidth="1" collapsed="1"/>
    <col min="31" max="31" width="7" customWidth="1" collapsed="1"/>
    <col min="32" max="32" width="2.453125" customWidth="1" collapsed="1"/>
    <col min="33" max="44" width="9.453125" customWidth="1" collapsed="1"/>
    <col min="45" max="45" width="0" hidden="1" customWidth="1"/>
    <col min="46" max="46" width="16.453125" customWidth="1"/>
  </cols>
  <sheetData>
    <row r="1" spans="1:6" ht="49.5" customHeight="1" x14ac:dyDescent="0.25">
      <c r="B1" s="59" t="s">
        <v>148</v>
      </c>
    </row>
    <row r="3" spans="1:6" x14ac:dyDescent="0.25">
      <c r="A3" s="114" t="s">
        <v>149</v>
      </c>
      <c r="B3" s="115"/>
      <c r="C3" s="115"/>
      <c r="D3" s="115"/>
    </row>
    <row r="5" spans="1:6" ht="23" x14ac:dyDescent="0.25">
      <c r="A5" s="1" t="s">
        <v>150</v>
      </c>
      <c r="B5" s="1" t="s">
        <v>151</v>
      </c>
      <c r="C5" s="2" t="s">
        <v>152</v>
      </c>
      <c r="D5" s="2" t="s">
        <v>153</v>
      </c>
      <c r="E5" s="3" t="s">
        <v>154</v>
      </c>
      <c r="F5" s="3" t="s">
        <v>155</v>
      </c>
    </row>
    <row r="6" spans="1:6" ht="14" x14ac:dyDescent="0.25">
      <c r="A6" s="4" t="s">
        <v>156</v>
      </c>
      <c r="B6" s="103"/>
      <c r="C6" s="103"/>
      <c r="D6" s="104"/>
      <c r="E6" s="133"/>
      <c r="F6" s="5"/>
    </row>
    <row r="7" spans="1:6" ht="13" x14ac:dyDescent="0.25">
      <c r="A7" s="6"/>
      <c r="B7" s="103"/>
      <c r="C7" s="103"/>
      <c r="D7" s="7"/>
      <c r="E7" s="134"/>
      <c r="F7" s="8"/>
    </row>
    <row r="8" spans="1:6" ht="25" x14ac:dyDescent="0.25">
      <c r="A8" s="63" t="s">
        <v>157</v>
      </c>
      <c r="B8" s="9"/>
      <c r="C8" s="105"/>
      <c r="D8" s="104"/>
      <c r="E8" s="134"/>
      <c r="F8" s="8"/>
    </row>
    <row r="9" spans="1:6" x14ac:dyDescent="0.25">
      <c r="A9" s="67" t="s">
        <v>158</v>
      </c>
      <c r="B9" s="9"/>
      <c r="C9" s="105"/>
      <c r="D9" s="104"/>
      <c r="E9" s="134"/>
      <c r="F9" s="8"/>
    </row>
    <row r="10" spans="1:6" x14ac:dyDescent="0.25">
      <c r="A10" s="67" t="s">
        <v>159</v>
      </c>
      <c r="B10" s="9"/>
      <c r="C10" s="105"/>
      <c r="D10" s="104"/>
      <c r="E10" s="134"/>
      <c r="F10" s="8"/>
    </row>
    <row r="11" spans="1:6" x14ac:dyDescent="0.25">
      <c r="A11" s="67" t="s">
        <v>160</v>
      </c>
      <c r="B11" s="9"/>
      <c r="C11" s="105"/>
      <c r="D11" s="104"/>
      <c r="E11" s="134"/>
      <c r="F11" s="8"/>
    </row>
    <row r="12" spans="1:6" x14ac:dyDescent="0.25">
      <c r="A12" s="67" t="s">
        <v>161</v>
      </c>
      <c r="B12" s="9"/>
      <c r="C12" s="105"/>
      <c r="D12" s="104"/>
      <c r="E12" s="134"/>
      <c r="F12" s="8"/>
    </row>
    <row r="13" spans="1:6" x14ac:dyDescent="0.25">
      <c r="A13" s="67" t="s">
        <v>162</v>
      </c>
      <c r="B13" s="10"/>
      <c r="C13" s="105"/>
      <c r="D13" s="104"/>
      <c r="E13" s="134"/>
      <c r="F13" s="8"/>
    </row>
    <row r="14" spans="1:6" x14ac:dyDescent="0.25">
      <c r="A14" s="67" t="s">
        <v>163</v>
      </c>
      <c r="B14" s="9"/>
      <c r="C14" s="105"/>
      <c r="D14" s="104"/>
      <c r="E14" s="134"/>
      <c r="F14" s="8"/>
    </row>
    <row r="15" spans="1:6" x14ac:dyDescent="0.25">
      <c r="A15" s="67" t="s">
        <v>164</v>
      </c>
      <c r="B15" s="9"/>
      <c r="C15" s="105"/>
      <c r="D15" s="104"/>
      <c r="E15" s="134"/>
      <c r="F15" s="8"/>
    </row>
    <row r="16" spans="1:6" x14ac:dyDescent="0.25">
      <c r="A16" s="67" t="s">
        <v>165</v>
      </c>
      <c r="B16" s="9"/>
      <c r="C16" s="105"/>
      <c r="D16" s="104"/>
      <c r="E16" s="134"/>
      <c r="F16" s="8"/>
    </row>
    <row r="17" spans="1:6" x14ac:dyDescent="0.25">
      <c r="A17" s="67" t="s">
        <v>166</v>
      </c>
      <c r="B17" s="9"/>
      <c r="C17" s="105"/>
      <c r="D17" s="104"/>
      <c r="E17" s="134"/>
      <c r="F17" s="8"/>
    </row>
    <row r="18" spans="1:6" x14ac:dyDescent="0.25">
      <c r="A18" s="67" t="s">
        <v>167</v>
      </c>
      <c r="B18" s="9"/>
      <c r="C18" s="105"/>
      <c r="D18" s="104"/>
      <c r="E18" s="134"/>
      <c r="F18" s="8"/>
    </row>
    <row r="19" spans="1:6" x14ac:dyDescent="0.25">
      <c r="A19" s="67" t="s">
        <v>168</v>
      </c>
      <c r="B19" s="9"/>
      <c r="C19" s="105"/>
      <c r="D19" s="104"/>
      <c r="E19" s="134"/>
      <c r="F19" s="8"/>
    </row>
    <row r="20" spans="1:6" x14ac:dyDescent="0.25">
      <c r="A20" s="67" t="s">
        <v>169</v>
      </c>
      <c r="B20" s="9"/>
      <c r="C20" s="105"/>
      <c r="D20" s="104"/>
      <c r="E20" s="134"/>
      <c r="F20" s="8"/>
    </row>
    <row r="21" spans="1:6" x14ac:dyDescent="0.25">
      <c r="A21" s="67" t="s">
        <v>170</v>
      </c>
      <c r="B21" s="9"/>
      <c r="C21" s="105"/>
      <c r="D21" s="104"/>
      <c r="E21" s="134"/>
      <c r="F21" s="8"/>
    </row>
    <row r="22" spans="1:6" x14ac:dyDescent="0.25">
      <c r="A22" s="67" t="s">
        <v>171</v>
      </c>
      <c r="B22" s="9"/>
      <c r="C22" s="105"/>
      <c r="D22" s="104"/>
      <c r="E22" s="134"/>
      <c r="F22" s="8"/>
    </row>
    <row r="23" spans="1:6" x14ac:dyDescent="0.25">
      <c r="A23" s="67" t="s">
        <v>172</v>
      </c>
      <c r="B23" s="10"/>
      <c r="C23" s="105"/>
      <c r="D23" s="104"/>
      <c r="E23" s="134"/>
      <c r="F23" s="8"/>
    </row>
    <row r="24" spans="1:6" ht="25" x14ac:dyDescent="0.25">
      <c r="A24" s="63" t="s">
        <v>173</v>
      </c>
      <c r="B24" s="9"/>
      <c r="C24" s="105"/>
      <c r="D24" s="104"/>
      <c r="E24" s="134"/>
      <c r="F24" s="8"/>
    </row>
    <row r="25" spans="1:6" x14ac:dyDescent="0.25">
      <c r="A25" s="67" t="s">
        <v>174</v>
      </c>
      <c r="B25" s="9"/>
      <c r="C25" s="105"/>
      <c r="D25" s="104"/>
      <c r="E25" s="134"/>
      <c r="F25" s="8"/>
    </row>
    <row r="26" spans="1:6" x14ac:dyDescent="0.25">
      <c r="A26" s="67" t="s">
        <v>175</v>
      </c>
      <c r="B26" s="9"/>
      <c r="C26" s="105"/>
      <c r="D26" s="104"/>
      <c r="E26" s="134"/>
      <c r="F26" s="8"/>
    </row>
    <row r="27" spans="1:6" x14ac:dyDescent="0.25">
      <c r="A27" s="67" t="s">
        <v>176</v>
      </c>
      <c r="B27" s="9"/>
      <c r="C27" s="105"/>
      <c r="D27" s="104"/>
      <c r="E27" s="134"/>
      <c r="F27" s="8"/>
    </row>
    <row r="28" spans="1:6" x14ac:dyDescent="0.25">
      <c r="A28" s="67" t="s">
        <v>177</v>
      </c>
      <c r="B28" s="9"/>
      <c r="C28" s="105"/>
      <c r="D28" s="104"/>
      <c r="E28" s="134"/>
      <c r="F28" s="8"/>
    </row>
    <row r="29" spans="1:6" x14ac:dyDescent="0.25">
      <c r="A29" s="67" t="s">
        <v>178</v>
      </c>
      <c r="B29" s="9"/>
      <c r="C29" s="105"/>
      <c r="D29" s="104"/>
      <c r="E29" s="134"/>
      <c r="F29" s="8"/>
    </row>
    <row r="30" spans="1:6" x14ac:dyDescent="0.25">
      <c r="A30" s="67" t="s">
        <v>179</v>
      </c>
      <c r="B30" s="9"/>
      <c r="C30" s="105"/>
      <c r="D30" s="104"/>
      <c r="E30" s="134"/>
      <c r="F30" s="8"/>
    </row>
    <row r="31" spans="1:6" x14ac:dyDescent="0.25">
      <c r="A31" s="67" t="s">
        <v>180</v>
      </c>
      <c r="B31" s="9"/>
      <c r="C31" s="105"/>
      <c r="D31" s="104"/>
      <c r="E31" s="134"/>
      <c r="F31" s="8"/>
    </row>
    <row r="32" spans="1:6" x14ac:dyDescent="0.25">
      <c r="A32" s="67" t="s">
        <v>181</v>
      </c>
      <c r="B32" s="9"/>
      <c r="C32" s="105"/>
      <c r="D32" s="104"/>
      <c r="E32" s="134"/>
      <c r="F32" s="8"/>
    </row>
    <row r="33" spans="1:6" x14ac:dyDescent="0.25">
      <c r="A33" s="67" t="s">
        <v>182</v>
      </c>
      <c r="B33" s="9"/>
      <c r="C33" s="105"/>
      <c r="D33" s="104"/>
      <c r="E33" s="135"/>
      <c r="F33" s="8"/>
    </row>
    <row r="34" spans="1:6" ht="13" x14ac:dyDescent="0.25">
      <c r="A34" s="78" t="s">
        <v>183</v>
      </c>
      <c r="B34" s="78"/>
      <c r="C34" s="79"/>
      <c r="D34" s="80">
        <f>SUM(D7:D33)</f>
        <v>0</v>
      </c>
      <c r="E34" s="106"/>
      <c r="F34" s="81"/>
    </row>
  </sheetData>
  <mergeCells count="2">
    <mergeCell ref="A3:D3"/>
    <mergeCell ref="E6:E33"/>
  </mergeCells>
  <phoneticPr fontId="0" type="noConversion"/>
  <pageMargins left="0.19685039370078741" right="7.874015748031496E-2" top="0.19685039370078741" bottom="1.0236220472440944" header="0.19685039370078741" footer="0.19685039370078741"/>
  <pageSetup paperSize="9" scale="87" orientation="landscape" r:id="rId1"/>
  <headerFooter alignWithMargins="0">
    <oddFooter>&amp;L&amp;"Tahoma"&amp;8Page &amp;P/&amp;N &amp;C&amp;R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pageSetUpPr fitToPage="1"/>
  </sheetPr>
  <dimension ref="B1:J32"/>
  <sheetViews>
    <sheetView showGridLines="0" tabSelected="1" zoomScale="130" zoomScaleNormal="130" workbookViewId="0">
      <selection activeCell="D42" sqref="D42"/>
    </sheetView>
  </sheetViews>
  <sheetFormatPr baseColWidth="10" defaultColWidth="6.453125" defaultRowHeight="12.5" x14ac:dyDescent="0.25"/>
  <cols>
    <col min="1" max="1" width="1.08984375" customWidth="1"/>
    <col min="2" max="2" width="41.08984375" customWidth="1"/>
    <col min="3" max="3" width="16.453125" customWidth="1"/>
    <col min="4" max="4" width="9.08984375" style="40" customWidth="1"/>
    <col min="5" max="5" width="19" customWidth="1"/>
    <col min="6" max="6" width="3.453125" customWidth="1"/>
    <col min="7" max="7" width="59.453125" customWidth="1"/>
    <col min="8" max="8" width="16.453125" customWidth="1"/>
    <col min="9" max="9" width="9.453125" customWidth="1"/>
    <col min="10" max="10" width="16.453125" customWidth="1"/>
  </cols>
  <sheetData>
    <row r="1" spans="2:10" ht="48.75" customHeight="1" x14ac:dyDescent="0.25">
      <c r="C1" s="60" t="s">
        <v>148</v>
      </c>
    </row>
    <row r="2" spans="2:10" x14ac:dyDescent="0.25">
      <c r="B2" s="114" t="s">
        <v>184</v>
      </c>
      <c r="C2" s="115"/>
      <c r="D2" s="115"/>
      <c r="E2" s="115"/>
      <c r="F2" s="115"/>
      <c r="G2" s="115"/>
    </row>
    <row r="3" spans="2:10" ht="12.75" customHeight="1" x14ac:dyDescent="0.25">
      <c r="B3" s="12" t="s">
        <v>185</v>
      </c>
    </row>
    <row r="5" spans="2:10" ht="12.75" customHeight="1" x14ac:dyDescent="0.25">
      <c r="B5" s="13" t="s">
        <v>186</v>
      </c>
      <c r="C5" s="11"/>
      <c r="D5" s="41"/>
      <c r="E5" s="39"/>
      <c r="G5" s="13" t="s">
        <v>187</v>
      </c>
      <c r="H5" s="11"/>
    </row>
    <row r="6" spans="2:10" ht="12.75" customHeight="1" x14ac:dyDescent="0.25">
      <c r="B6" s="42" t="s">
        <v>188</v>
      </c>
      <c r="C6" s="42" t="s">
        <v>189</v>
      </c>
      <c r="D6" s="45" t="s">
        <v>190</v>
      </c>
      <c r="E6" s="46" t="s">
        <v>191</v>
      </c>
      <c r="G6" s="14" t="s">
        <v>192</v>
      </c>
      <c r="H6" s="42" t="s">
        <v>189</v>
      </c>
      <c r="I6" s="45" t="s">
        <v>190</v>
      </c>
      <c r="J6" s="46" t="s">
        <v>191</v>
      </c>
    </row>
    <row r="7" spans="2:10" ht="12.75" customHeight="1" x14ac:dyDescent="0.25">
      <c r="B7" s="15" t="s">
        <v>193</v>
      </c>
      <c r="C7" s="43"/>
      <c r="D7" s="47"/>
      <c r="E7" s="48">
        <f>C7*(1+D7)</f>
        <v>0</v>
      </c>
      <c r="G7" s="15" t="s">
        <v>194</v>
      </c>
      <c r="H7" s="16"/>
      <c r="I7" s="47"/>
      <c r="J7" s="48">
        <f>H7*(1+I7)</f>
        <v>0</v>
      </c>
    </row>
    <row r="8" spans="2:10" ht="12.75" customHeight="1" x14ac:dyDescent="0.25">
      <c r="B8" s="15" t="s">
        <v>195</v>
      </c>
      <c r="C8" s="43"/>
      <c r="D8" s="47"/>
      <c r="E8" s="48">
        <f t="shared" ref="E8:E11" si="0">C8*(1+D8)</f>
        <v>0</v>
      </c>
      <c r="G8" s="15" t="s">
        <v>196</v>
      </c>
      <c r="H8" s="16"/>
      <c r="I8" s="47"/>
      <c r="J8" s="48">
        <f>H8*(1+I8)</f>
        <v>0</v>
      </c>
    </row>
    <row r="9" spans="2:10" ht="12.75" customHeight="1" x14ac:dyDescent="0.25">
      <c r="B9" s="15" t="s">
        <v>197</v>
      </c>
      <c r="C9" s="43"/>
      <c r="D9" s="47"/>
      <c r="E9" s="48">
        <f t="shared" si="0"/>
        <v>0</v>
      </c>
      <c r="G9" s="15" t="s">
        <v>198</v>
      </c>
      <c r="H9" s="16"/>
      <c r="I9" s="47"/>
      <c r="J9" s="48">
        <f>H9*(1+I9)</f>
        <v>0</v>
      </c>
    </row>
    <row r="10" spans="2:10" ht="12.75" customHeight="1" x14ac:dyDescent="0.25">
      <c r="B10" s="15" t="s">
        <v>199</v>
      </c>
      <c r="C10" s="43"/>
      <c r="D10" s="47"/>
      <c r="E10" s="48">
        <f t="shared" si="0"/>
        <v>0</v>
      </c>
      <c r="G10" s="34" t="s">
        <v>200</v>
      </c>
      <c r="H10" s="35">
        <f>SUM(H7:H9)</f>
        <v>0</v>
      </c>
      <c r="I10" s="83"/>
      <c r="J10" s="35">
        <f>SUM(J7:J9)</f>
        <v>0</v>
      </c>
    </row>
    <row r="11" spans="2:10" ht="12.75" customHeight="1" x14ac:dyDescent="0.25">
      <c r="B11" s="15" t="s">
        <v>201</v>
      </c>
      <c r="C11" s="43"/>
      <c r="D11" s="47"/>
      <c r="E11" s="48">
        <f t="shared" si="0"/>
        <v>0</v>
      </c>
    </row>
    <row r="12" spans="2:10" ht="12.75" customHeight="1" x14ac:dyDescent="0.25">
      <c r="B12" s="34" t="s">
        <v>202</v>
      </c>
      <c r="C12" s="44">
        <f>SUM(C7:C11)</f>
        <v>0</v>
      </c>
      <c r="D12" s="49"/>
      <c r="E12" s="50">
        <f>SUM(E7:E11)</f>
        <v>0</v>
      </c>
      <c r="H12" s="42" t="s">
        <v>189</v>
      </c>
      <c r="I12" s="45" t="s">
        <v>190</v>
      </c>
      <c r="J12" s="46" t="s">
        <v>191</v>
      </c>
    </row>
    <row r="13" spans="2:10" ht="12.75" customHeight="1" x14ac:dyDescent="0.25">
      <c r="G13" s="51" t="s">
        <v>203</v>
      </c>
      <c r="H13" s="37">
        <f>SUM(C12,C28,H10)</f>
        <v>0</v>
      </c>
      <c r="I13" s="47"/>
      <c r="J13" s="37">
        <f>SUM(E12,E28,J10)</f>
        <v>0</v>
      </c>
    </row>
    <row r="14" spans="2:10" ht="12.75" customHeight="1" x14ac:dyDescent="0.25">
      <c r="B14" s="14" t="s">
        <v>204</v>
      </c>
      <c r="C14" s="42" t="s">
        <v>189</v>
      </c>
      <c r="D14" s="45" t="s">
        <v>190</v>
      </c>
      <c r="E14" s="46" t="s">
        <v>191</v>
      </c>
      <c r="G14" s="51" t="s">
        <v>205</v>
      </c>
      <c r="H14" s="37">
        <f>'2 - Couts construction'!D34</f>
        <v>0</v>
      </c>
      <c r="I14" s="47"/>
      <c r="J14" s="48">
        <f t="shared" ref="J14" si="1">H14*(1+I14)</f>
        <v>0</v>
      </c>
    </row>
    <row r="15" spans="2:10" ht="12.75" customHeight="1" x14ac:dyDescent="0.25">
      <c r="B15" s="15" t="s">
        <v>206</v>
      </c>
      <c r="C15" s="16"/>
      <c r="D15" s="47"/>
      <c r="E15" s="48">
        <f>C15*(1+D15)</f>
        <v>0</v>
      </c>
    </row>
    <row r="16" spans="2:10" ht="12.75" customHeight="1" x14ac:dyDescent="0.25">
      <c r="B16" s="15" t="s">
        <v>207</v>
      </c>
      <c r="C16" s="16"/>
      <c r="D16" s="47"/>
      <c r="E16" s="48">
        <f t="shared" ref="E16:E23" si="2">C16*(1+D16)</f>
        <v>0</v>
      </c>
      <c r="J16" s="46" t="s">
        <v>191</v>
      </c>
    </row>
    <row r="17" spans="2:10" x14ac:dyDescent="0.25">
      <c r="B17" s="15" t="s">
        <v>208</v>
      </c>
      <c r="C17" s="16"/>
      <c r="D17" s="47"/>
      <c r="E17" s="48">
        <f t="shared" si="2"/>
        <v>0</v>
      </c>
      <c r="G17" s="144" t="s">
        <v>209</v>
      </c>
      <c r="H17" s="145"/>
      <c r="I17" s="146"/>
      <c r="J17" s="38">
        <f>+J14+J13</f>
        <v>0</v>
      </c>
    </row>
    <row r="18" spans="2:10" x14ac:dyDescent="0.25">
      <c r="B18" s="15" t="s">
        <v>210</v>
      </c>
      <c r="C18" s="16"/>
      <c r="D18" s="47"/>
      <c r="E18" s="48">
        <f t="shared" si="2"/>
        <v>0</v>
      </c>
      <c r="G18" s="68"/>
      <c r="H18" s="68"/>
      <c r="I18" s="66"/>
      <c r="J18" s="82"/>
    </row>
    <row r="19" spans="2:10" ht="12.75" customHeight="1" x14ac:dyDescent="0.25">
      <c r="B19" s="15" t="s">
        <v>211</v>
      </c>
      <c r="C19" s="16"/>
      <c r="D19" s="47"/>
      <c r="E19" s="48">
        <f t="shared" si="2"/>
        <v>0</v>
      </c>
      <c r="H19" s="42" t="s">
        <v>189</v>
      </c>
      <c r="I19" s="45" t="s">
        <v>190</v>
      </c>
      <c r="J19" s="46" t="s">
        <v>191</v>
      </c>
    </row>
    <row r="20" spans="2:10" x14ac:dyDescent="0.25">
      <c r="B20" s="15" t="s">
        <v>212</v>
      </c>
      <c r="C20" s="16"/>
      <c r="D20" s="47"/>
      <c r="E20" s="48">
        <f t="shared" si="2"/>
        <v>0</v>
      </c>
      <c r="G20" s="71" t="s">
        <v>213</v>
      </c>
      <c r="H20" s="72"/>
      <c r="I20" s="47"/>
      <c r="J20" s="73">
        <f>H20*(1+I20)</f>
        <v>0</v>
      </c>
    </row>
    <row r="21" spans="2:10" x14ac:dyDescent="0.25">
      <c r="B21" s="15" t="s">
        <v>214</v>
      </c>
      <c r="C21" s="16"/>
      <c r="D21" s="47"/>
      <c r="E21" s="48">
        <f t="shared" si="2"/>
        <v>0</v>
      </c>
      <c r="G21" s="68"/>
      <c r="H21" s="68"/>
      <c r="I21" s="66"/>
      <c r="J21" s="82"/>
    </row>
    <row r="22" spans="2:10" ht="12.75" customHeight="1" x14ac:dyDescent="0.25">
      <c r="B22" s="15" t="s">
        <v>215</v>
      </c>
      <c r="C22" s="16"/>
      <c r="D22" s="47"/>
      <c r="E22" s="48">
        <f t="shared" si="2"/>
        <v>0</v>
      </c>
      <c r="G22" s="144" t="s">
        <v>216</v>
      </c>
      <c r="H22" s="145"/>
      <c r="I22" s="146"/>
      <c r="J22" s="38">
        <f>J20+J17</f>
        <v>0</v>
      </c>
    </row>
    <row r="23" spans="2:10" x14ac:dyDescent="0.25">
      <c r="B23" s="15" t="s">
        <v>217</v>
      </c>
      <c r="C23" s="16"/>
      <c r="D23" s="47"/>
      <c r="E23" s="48">
        <f t="shared" si="2"/>
        <v>0</v>
      </c>
      <c r="G23" s="68"/>
      <c r="H23" s="68"/>
      <c r="I23" s="68"/>
      <c r="J23" s="70"/>
    </row>
    <row r="24" spans="2:10" ht="20" x14ac:dyDescent="0.25">
      <c r="B24" s="15" t="s">
        <v>218</v>
      </c>
      <c r="C24" s="43"/>
      <c r="D24" s="47"/>
      <c r="E24" s="48">
        <f>C24*(1+D24)</f>
        <v>0</v>
      </c>
    </row>
    <row r="25" spans="2:10" ht="12.75" customHeight="1" x14ac:dyDescent="0.25">
      <c r="B25" s="15" t="s">
        <v>219</v>
      </c>
      <c r="C25" s="43"/>
      <c r="D25" s="47"/>
      <c r="E25" s="48">
        <f t="shared" ref="E25:E27" si="3">C25*(1+D25)</f>
        <v>0</v>
      </c>
      <c r="H25" s="68"/>
      <c r="I25" s="68"/>
      <c r="J25" s="70"/>
    </row>
    <row r="26" spans="2:10" ht="12.75" customHeight="1" x14ac:dyDescent="0.25">
      <c r="B26" s="15" t="s">
        <v>220</v>
      </c>
      <c r="C26" s="43"/>
      <c r="D26" s="47"/>
      <c r="E26" s="48">
        <f t="shared" si="3"/>
        <v>0</v>
      </c>
      <c r="G26" s="69" t="s">
        <v>221</v>
      </c>
    </row>
    <row r="27" spans="2:10" x14ac:dyDescent="0.25">
      <c r="B27" s="15" t="s">
        <v>222</v>
      </c>
      <c r="C27" s="43"/>
      <c r="D27" s="47"/>
      <c r="E27" s="48">
        <f t="shared" si="3"/>
        <v>0</v>
      </c>
      <c r="G27" s="14" t="s">
        <v>223</v>
      </c>
    </row>
    <row r="28" spans="2:10" x14ac:dyDescent="0.25">
      <c r="B28" s="34" t="s">
        <v>224</v>
      </c>
      <c r="C28" s="36">
        <f>SUM(C15:C27)</f>
        <v>0</v>
      </c>
      <c r="D28" s="49"/>
      <c r="E28" s="50">
        <f>SUM(E15:E23)</f>
        <v>0</v>
      </c>
      <c r="G28" s="15" t="s">
        <v>225</v>
      </c>
      <c r="H28" s="148"/>
    </row>
    <row r="29" spans="2:10" x14ac:dyDescent="0.25">
      <c r="G29" s="147"/>
      <c r="H29" s="46" t="s">
        <v>189</v>
      </c>
    </row>
    <row r="30" spans="2:10" x14ac:dyDescent="0.25">
      <c r="B30" s="84" t="s">
        <v>226</v>
      </c>
      <c r="C30" s="136"/>
      <c r="D30" s="136"/>
      <c r="E30" s="137"/>
      <c r="G30" s="15" t="s">
        <v>227</v>
      </c>
      <c r="H30" s="149"/>
    </row>
    <row r="31" spans="2:10" x14ac:dyDescent="0.25">
      <c r="B31" s="138"/>
      <c r="C31" s="139"/>
      <c r="D31" s="139"/>
      <c r="E31" s="140"/>
      <c r="G31" s="15" t="s">
        <v>228</v>
      </c>
      <c r="H31" s="16"/>
    </row>
    <row r="32" spans="2:10" x14ac:dyDescent="0.25">
      <c r="B32" s="141"/>
      <c r="C32" s="142"/>
      <c r="D32" s="142"/>
      <c r="E32" s="143"/>
      <c r="G32" s="15" t="s">
        <v>229</v>
      </c>
      <c r="H32" s="16"/>
    </row>
  </sheetData>
  <mergeCells count="5">
    <mergeCell ref="C30:E30"/>
    <mergeCell ref="B31:E32"/>
    <mergeCell ref="B2:G2"/>
    <mergeCell ref="G17:I17"/>
    <mergeCell ref="G22:I22"/>
  </mergeCells>
  <phoneticPr fontId="0" type="noConversion"/>
  <pageMargins left="0.19685039370078741" right="7.874015748031496E-2" top="0.19685039370078741" bottom="1.0236220472440944" header="0.19685039370078741" footer="0.19685039370078741"/>
  <pageSetup paperSize="9" scale="76" orientation="landscape" r:id="rId1"/>
  <headerFooter alignWithMargins="0">
    <oddFooter>&amp;L&amp;C&amp;"Tahoma"&amp;8Page &amp;P/&amp;N &amp;R</oddFooter>
  </headerFooter>
  <ignoredErrors>
    <ignoredError sqref="E12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DD084A83E07B4186539577FC012354" ma:contentTypeVersion="17" ma:contentTypeDescription="Crée un document." ma:contentTypeScope="" ma:versionID="66f54aca875b97cd1a9ab52d4750efb9">
  <xsd:schema xmlns:xsd="http://www.w3.org/2001/XMLSchema" xmlns:xs="http://www.w3.org/2001/XMLSchema" xmlns:p="http://schemas.microsoft.com/office/2006/metadata/properties" xmlns:ns2="435440fd-14a6-4f24-8add-47502036adcd" xmlns:ns3="7b1c468c-53f8-450b-88dc-0a8d20689289" targetNamespace="http://schemas.microsoft.com/office/2006/metadata/properties" ma:root="true" ma:fieldsID="cbbe994a0de82b66893fc65e89e6125e" ns2:_="" ns3:_="">
    <xsd:import namespace="435440fd-14a6-4f24-8add-47502036adcd"/>
    <xsd:import namespace="7b1c468c-53f8-450b-88dc-0a8d2068928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5440fd-14a6-4f24-8add-47502036ad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176c88c5-b86b-4b6c-a0ad-427794cf8c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1c468c-53f8-450b-88dc-0a8d20689289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93037474-f2e5-4ac9-87b7-1b691d9fd74a}" ma:internalName="TaxCatchAll" ma:showField="CatchAllData" ma:web="7b1c468c-53f8-450b-88dc-0a8d206892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35440fd-14a6-4f24-8add-47502036adcd">
      <Terms xmlns="http://schemas.microsoft.com/office/infopath/2007/PartnerControls"/>
    </lcf76f155ced4ddcb4097134ff3c332f>
    <TaxCatchAll xmlns="7b1c468c-53f8-450b-88dc-0a8d20689289" xsi:nil="true"/>
  </documentManagement>
</p:properties>
</file>

<file path=customXml/itemProps1.xml><?xml version="1.0" encoding="utf-8"?>
<ds:datastoreItem xmlns:ds="http://schemas.openxmlformats.org/officeDocument/2006/customXml" ds:itemID="{7A88DAD2-A895-4E0E-A831-778010890C0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600F32-5E42-41D0-8B3C-93DAD04872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35440fd-14a6-4f24-8add-47502036adcd"/>
    <ds:schemaRef ds:uri="7b1c468c-53f8-450b-88dc-0a8d206892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3F3F419-251C-4788-AB3A-0E8ACCF0B887}">
  <ds:schemaRefs>
    <ds:schemaRef ds:uri="http://schemas.microsoft.com/office/2006/metadata/properties"/>
    <ds:schemaRef ds:uri="http://schemas.microsoft.com/office/infopath/2007/PartnerControls"/>
    <ds:schemaRef ds:uri="435440fd-14a6-4f24-8add-47502036adcd"/>
    <ds:schemaRef ds:uri="7b1c468c-53f8-450b-88dc-0a8d2068928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Aide</vt:lpstr>
      <vt:lpstr>1 - Identite operation</vt:lpstr>
      <vt:lpstr>litstes menus</vt:lpstr>
      <vt:lpstr>2 - Couts construction</vt:lpstr>
      <vt:lpstr>3 - Couts annexes</vt:lpstr>
      <vt:lpstr>'1 - Identite operation'!Impression_des_titres</vt:lpstr>
      <vt:lpstr>'3 - Couts annexes'!Impression_des_titres</vt:lpstr>
      <vt:lpstr>Aide!Impression_des_titres</vt:lpstr>
      <vt:lpstr>'1 - Identite operation'!Zone_d_impression</vt:lpstr>
      <vt:lpstr>Aide!Zone_d_impression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2013-01-28T13:02:00Z</dcterms:created>
  <dcterms:modified xsi:type="dcterms:W3CDTF">2023-11-15T11:11:47Z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0x01010068DD084A83E07B4186539577FC012354</vt:lpwstr>
  </property>
  <property fmtid="{D5CDD505-2E9C-101B-9397-08002B2CF9AE}" pid="3" name="MediaServiceImageTags">
    <vt:lpwstr/>
  </property>
</Properties>
</file>