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4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5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6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7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8.xml" ContentType="application/vnd.openxmlformats-officedocument.themeOverride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0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1.xml" ContentType="application/vnd.openxmlformats-officedocument.themeOverride+xml"/>
  <Override PartName="/xl/charts/chart28.xml" ContentType="application/vnd.openxmlformats-officedocument.drawingml.chart+xml"/>
  <Override PartName="/xl/theme/themeOverride12.xml" ContentType="application/vnd.openxmlformats-officedocument.themeOverride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13.xml" ContentType="application/vnd.openxmlformats-officedocument.themeOverride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14.xml" ContentType="application/vnd.openxmlformats-officedocument.themeOverride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15.xml" ContentType="application/vnd.openxmlformats-officedocument.themeOverride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16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08. DPE\10. CENTRE DE RESSOURCES ET DE PREUVES\05. Rapports, études et chantiers CRP\01. Impact - note et kit\4. Kit éval 2025\VF\"/>
    </mc:Choice>
  </mc:AlternateContent>
  <xr:revisionPtr revIDLastSave="0" documentId="13_ncr:1_{8E444367-543D-4420-A12C-6BF95F804FEA}" xr6:coauthVersionLast="47" xr6:coauthVersionMax="47" xr10:uidLastSave="{00000000-0000-0000-0000-000000000000}"/>
  <bookViews>
    <workbookView xWindow="28890" yWindow="-18240" windowWidth="29040" windowHeight="17640" xr2:uid="{228DB371-B05A-41A7-B0CB-2E8BBB7669A9}"/>
  </bookViews>
  <sheets>
    <sheet name="Notice d'utilisation" sheetId="14" r:id="rId1"/>
    <sheet name="Questionnaire à chaud" sheetId="2" r:id="rId2"/>
    <sheet name="Questionnaire à froid" sheetId="16" r:id="rId3"/>
    <sheet name="Analyse à chaud" sheetId="17" r:id="rId4"/>
    <sheet name="Analyse à froid" sheetId="18" r:id="rId5"/>
    <sheet name="Présentation résultats" sheetId="19" r:id="rId6"/>
    <sheet name="Liste réponse - ne pas modifier" sheetId="15" r:id="rId7"/>
  </sheets>
  <definedNames>
    <definedName name="_xlnm._FilterDatabase" localSheetId="1" hidden="1">'Questionnaire à chaud'!$B$3:$M$38</definedName>
    <definedName name="_xlnm.Print_Area" localSheetId="3">'Analyse à chaud'!$A$1:$N$101</definedName>
    <definedName name="_xlnm.Print_Area" localSheetId="5">'Présentation résultats'!$A$1:$M$249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6" l="1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4" i="16"/>
  <c r="C5" i="16"/>
  <c r="C6" i="16"/>
  <c r="C7" i="16"/>
  <c r="C8" i="16"/>
  <c r="C9" i="16"/>
  <c r="C10" i="16"/>
  <c r="C11" i="16"/>
  <c r="C12" i="16"/>
  <c r="C13" i="16"/>
  <c r="C14" i="16"/>
  <c r="C15" i="16"/>
  <c r="K5" i="19"/>
  <c r="B6" i="17"/>
  <c r="B8" i="17" s="1"/>
  <c r="B84" i="17"/>
  <c r="B85" i="17"/>
  <c r="B86" i="17"/>
  <c r="B87" i="17"/>
  <c r="B72" i="17"/>
  <c r="B73" i="17"/>
  <c r="B74" i="17"/>
  <c r="B75" i="17"/>
  <c r="B64" i="17"/>
  <c r="B65" i="17"/>
  <c r="B66" i="17"/>
  <c r="B67" i="17"/>
  <c r="B50" i="17"/>
  <c r="B51" i="17"/>
  <c r="B52" i="17"/>
  <c r="B36" i="17"/>
  <c r="B37" i="17"/>
  <c r="B26" i="17"/>
  <c r="B27" i="17"/>
  <c r="B28" i="17"/>
  <c r="B29" i="17"/>
  <c r="B30" i="17"/>
  <c r="B31" i="17"/>
  <c r="B14" i="17"/>
  <c r="B15" i="17"/>
  <c r="B16" i="17"/>
  <c r="B21" i="17"/>
  <c r="K4" i="19"/>
  <c r="F5" i="19"/>
  <c r="B83" i="17"/>
  <c r="B13" i="17"/>
  <c r="B20" i="17"/>
  <c r="B79" i="18"/>
  <c r="B80" i="18"/>
  <c r="B81" i="18"/>
  <c r="B82" i="18"/>
  <c r="B78" i="18"/>
  <c r="B71" i="18"/>
  <c r="B72" i="18"/>
  <c r="B73" i="18"/>
  <c r="B74" i="18"/>
  <c r="B70" i="18"/>
  <c r="B63" i="18"/>
  <c r="B64" i="18"/>
  <c r="B65" i="18"/>
  <c r="B66" i="18"/>
  <c r="B62" i="18"/>
  <c r="B51" i="18"/>
  <c r="B52" i="18"/>
  <c r="B53" i="18"/>
  <c r="B54" i="18"/>
  <c r="B50" i="18"/>
  <c r="B36" i="18"/>
  <c r="B37" i="18"/>
  <c r="B35" i="18"/>
  <c r="B31" i="18"/>
  <c r="B26" i="18"/>
  <c r="B27" i="18"/>
  <c r="B28" i="18"/>
  <c r="B29" i="18"/>
  <c r="B30" i="18"/>
  <c r="B25" i="18"/>
  <c r="B21" i="18"/>
  <c r="B20" i="18"/>
  <c r="B16" i="18"/>
  <c r="B15" i="18"/>
  <c r="B13" i="18"/>
  <c r="B14" i="18"/>
  <c r="B6" i="18"/>
  <c r="B8" i="18" s="1"/>
  <c r="B71" i="17"/>
  <c r="B63" i="17"/>
  <c r="D7" i="18" l="1"/>
  <c r="K6" i="19"/>
  <c r="B49" i="17"/>
  <c r="B35" i="17"/>
  <c r="B25" i="17"/>
  <c r="F6" i="19" l="1"/>
  <c r="F4" i="19"/>
</calcChain>
</file>

<file path=xl/sharedStrings.xml><?xml version="1.0" encoding="utf-8"?>
<sst xmlns="http://schemas.openxmlformats.org/spreadsheetml/2006/main" count="304" uniqueCount="157">
  <si>
    <t>Âge</t>
  </si>
  <si>
    <t>Sexe</t>
  </si>
  <si>
    <t>Vit seul ou non</t>
  </si>
  <si>
    <t xml:space="preserve">&gt; Quel âge avez-vous ? </t>
  </si>
  <si>
    <t>&gt; Êtes-vous ?</t>
  </si>
  <si>
    <t xml:space="preserve">&gt; Vivez-vous : </t>
  </si>
  <si>
    <t>60-69 ans</t>
  </si>
  <si>
    <t>70-79 ans</t>
  </si>
  <si>
    <t>80-89 ans</t>
  </si>
  <si>
    <t>90 ans et plus</t>
  </si>
  <si>
    <t>Un homme</t>
  </si>
  <si>
    <t>Une femme</t>
  </si>
  <si>
    <t>Profession intermédiaire</t>
  </si>
  <si>
    <t>Employé</t>
  </si>
  <si>
    <t>Ouvrier</t>
  </si>
  <si>
    <t>Cadre, profession intellectuelle supérieure</t>
  </si>
  <si>
    <t>Artisan, commerçant ou chef d'entreprise</t>
  </si>
  <si>
    <t>Agriculteur exploitant</t>
  </si>
  <si>
    <t>Sans activité professionnelle</t>
  </si>
  <si>
    <t>avec votre conjoint</t>
  </si>
  <si>
    <t>seul</t>
  </si>
  <si>
    <t>avec une ou plusieurs autres personnes (préciser : texte libre)</t>
  </si>
  <si>
    <t>Non</t>
  </si>
  <si>
    <t>Je ne sais pas</t>
  </si>
  <si>
    <t>Oui</t>
  </si>
  <si>
    <t>Insatisfait</t>
  </si>
  <si>
    <t>Très insatisfait</t>
  </si>
  <si>
    <t>Très satisfaisait</t>
  </si>
  <si>
    <t>Satisfaisait</t>
  </si>
  <si>
    <t>Oui - sur d'autres sujets</t>
  </si>
  <si>
    <t>Oui - sur le même sujet</t>
  </si>
  <si>
    <t>Oui un peu</t>
  </si>
  <si>
    <t>Non pas vraiment</t>
  </si>
  <si>
    <t>Non pas du tout</t>
  </si>
  <si>
    <t>Oui tout à fait</t>
  </si>
  <si>
    <t>Oui avec une ou deux</t>
  </si>
  <si>
    <t xml:space="preserve">&gt; Etes-vous satisfait de l'action ? </t>
  </si>
  <si>
    <t>Nb ou part de personnes déclarant leur intention de changer leurs comportements - 2</t>
  </si>
  <si>
    <t>&gt; Si non, pourquoi ?</t>
  </si>
  <si>
    <t>Le fichier comporte :</t>
  </si>
  <si>
    <t>&gt; Si oui, quels conseils ?</t>
  </si>
  <si>
    <t>PROFIL DES PARTICIPANTS</t>
  </si>
  <si>
    <t>SATISFACTION</t>
  </si>
  <si>
    <t>IMPACT</t>
  </si>
  <si>
    <t xml:space="preserve">Quel âge avez-vous ? </t>
  </si>
  <si>
    <t>Êtes-vous ?</t>
  </si>
  <si>
    <t>Nombre de participants</t>
  </si>
  <si>
    <t>TAUX DE REPONSE</t>
  </si>
  <si>
    <t>Nombre de répondants</t>
  </si>
  <si>
    <t>à compléter selon les réponses</t>
  </si>
  <si>
    <t>Vivez-vous ?</t>
  </si>
  <si>
    <t xml:space="preserve">Etes-vous satisfait de l'action ? </t>
  </si>
  <si>
    <t>Pouvez-vous expliquer en quelques mots pourquoi ?</t>
  </si>
  <si>
    <t>Données qualitatives à analyser</t>
  </si>
  <si>
    <r>
      <t xml:space="preserve">&gt; la liste des réponses, </t>
    </r>
    <r>
      <rPr>
        <b/>
        <u/>
        <sz val="11"/>
        <color theme="1"/>
        <rFont val="Aptos Narrow"/>
        <family val="2"/>
        <scheme val="minor"/>
      </rPr>
      <t>à ne pas modifier</t>
    </r>
    <r>
      <rPr>
        <sz val="11"/>
        <color theme="1"/>
        <rFont val="Aptos Narrow"/>
        <family val="2"/>
        <scheme val="minor"/>
      </rPr>
      <t xml:space="preserve"> (permettant une analyse automatique des données)</t>
    </r>
  </si>
  <si>
    <t>Si non, pourquoi ?</t>
  </si>
  <si>
    <t>Oui avec plusieurs</t>
  </si>
  <si>
    <t>Les formats et couleurs des graphes peuvent être modifiés, en veillant à la lisibilité.</t>
  </si>
  <si>
    <t>Vit avec une ou plusieurs personnes</t>
  </si>
  <si>
    <t>Avez-vous appliqué les conseils reçus pendant l'action pour améliorer votre quotidien sur (thématique, exemples…) ?</t>
  </si>
  <si>
    <t xml:space="preserve">De quoi s'agit-il ? 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</si>
  <si>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</si>
  <si>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</si>
  <si>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</si>
  <si>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</si>
  <si>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</si>
  <si>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</si>
  <si>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</si>
  <si>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</si>
  <si>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</si>
  <si>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</si>
  <si>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</si>
  <si>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</si>
  <si>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</si>
  <si>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 xml:space="preserve">&gt; Quelle était votre activité avant la retraite? </t>
  </si>
  <si>
    <t>&gt; Quel est votre code postal ?</t>
  </si>
  <si>
    <t>Taux de satisfaction</t>
  </si>
  <si>
    <t>Taux de satisfaction - 2</t>
  </si>
  <si>
    <t>Q6 bis</t>
  </si>
  <si>
    <t>Q4 bis</t>
  </si>
  <si>
    <t>La personne est informée, a de nouvelles connaissances</t>
  </si>
  <si>
    <t>&gt; Pouvez-vous expliquer en quelques mots pourquoi ? (texte libre)</t>
  </si>
  <si>
    <t>La personne a l'intention de changer ses comportements</t>
  </si>
  <si>
    <t>&gt; Pensez-vous mettre en œuvre dans votre vie quotidienne les conseils reçus au cours de l'action (exemples) ?</t>
  </si>
  <si>
    <t>La personne a l'intention de changer ses comportements - 2</t>
  </si>
  <si>
    <t>Q8 bis</t>
  </si>
  <si>
    <t>La personne se sent autonome</t>
  </si>
  <si>
    <t>&gt; Grâce à l'action, vous sentez-vous capable de faire des choses nouvelles ou de refaire des choses que vous ne faisiez plus (préciser exemples) ?</t>
  </si>
  <si>
    <t>Les cellules grisées sont automatiquement complétées à l'aide des données issues du questionnaire à chaud.</t>
  </si>
  <si>
    <t>Les éléments surlignés en jaune sont à compléter. Il est possible de modifier les titres des graphiques.</t>
  </si>
  <si>
    <t>Les cellules grisées sont automatiquement complétées à l'aide des données issues du questionnaire à froid.</t>
  </si>
  <si>
    <t>La personne change ses comportements</t>
  </si>
  <si>
    <t>&gt; Avez-vous appliqué les conseils reçus pendant l'action pour améliorer votre quotidien sur (thématique de l'action + préciser des exemples) ?</t>
  </si>
  <si>
    <t>La personne change ses comportements - 2</t>
  </si>
  <si>
    <t>Q9 bis</t>
  </si>
  <si>
    <t>La personne déclare avoir repris ou entrepris de nouvelles activités</t>
  </si>
  <si>
    <t>&gt; Grâce à l'action, réalisez-vous des choses nouvelles ou refaites-vous des choses que vous ne faisiez plus (exemples) ?</t>
  </si>
  <si>
    <t>&gt; Direz-vous que l'action vous a donné davantage confiance en vous et en votre capacité prendre soin de votre santé (ou préciser la thématique) ?</t>
  </si>
  <si>
    <t>&gt; Grâce à l'action, avez-vous constaté une amélioration de votre santé (ou préciser le(s) sujet(s)) dans la vie de tous les jours ?</t>
  </si>
  <si>
    <t xml:space="preserve">Que contient-il ? Comment s'en servir ? </t>
  </si>
  <si>
    <t xml:space="preserve">Comment ajouter des questions ? </t>
  </si>
  <si>
    <t>Les éléments surlignés en jaune sont à compléter. Il est possible de modifier les intitulés des questions et les titres des graphiques.</t>
  </si>
  <si>
    <t>Enfin, créer un graphique en utilisant les données du tableau (insertion/graphiques)</t>
  </si>
  <si>
    <t>Modifier la formule : intégrer dans la formule ci-dessous la bonne colonne (en orange) et la modalité de réponse à comptabiliser (en bleu)</t>
  </si>
  <si>
    <t>Reproduire ici un tableau, en reprenant le format et les formules proposées ci-dessus (copier-coller).</t>
  </si>
  <si>
    <r>
      <t>NB.SI('Questionnaire à chaud'!</t>
    </r>
    <r>
      <rPr>
        <b/>
        <sz val="11"/>
        <color theme="5"/>
        <rFont val="Aptos Narrow"/>
        <family val="2"/>
        <scheme val="minor"/>
      </rPr>
      <t>X</t>
    </r>
    <r>
      <rPr>
        <b/>
        <sz val="11"/>
        <rFont val="Aptos Narrow"/>
        <family val="2"/>
        <scheme val="minor"/>
      </rPr>
      <t>$4:</t>
    </r>
    <r>
      <rPr>
        <b/>
        <sz val="11"/>
        <color theme="5"/>
        <rFont val="Aptos Narrow"/>
        <family val="2"/>
        <scheme val="minor"/>
      </rPr>
      <t>X</t>
    </r>
    <r>
      <rPr>
        <b/>
        <sz val="11"/>
        <rFont val="Aptos Narrow"/>
        <family val="2"/>
        <scheme val="minor"/>
      </rPr>
      <t>$1048576;A</t>
    </r>
    <r>
      <rPr>
        <b/>
        <sz val="11"/>
        <color rgb="FF0070C0"/>
        <rFont val="Aptos Narrow"/>
        <family val="2"/>
        <scheme val="minor"/>
      </rPr>
      <t>XX</t>
    </r>
    <r>
      <rPr>
        <b/>
        <sz val="11"/>
        <rFont val="Aptos Narrow"/>
        <family val="2"/>
        <scheme val="minor"/>
      </rPr>
      <t>)</t>
    </r>
  </si>
  <si>
    <r>
      <t xml:space="preserve">Pour ajouter des questions à l'analyse, ajouter au préalable les colonnes nécessaires dans l'onglet </t>
    </r>
    <r>
      <rPr>
        <b/>
        <sz val="11"/>
        <color theme="1"/>
        <rFont val="Aptos Narrow"/>
        <family val="2"/>
        <scheme val="minor"/>
      </rPr>
      <t>"Questionnaire à chaud"</t>
    </r>
    <r>
      <rPr>
        <sz val="11"/>
        <color theme="1"/>
        <rFont val="Aptos Narrow"/>
        <family val="2"/>
        <scheme val="minor"/>
      </rPr>
      <t xml:space="preserve"> (à droite, sans changer l'ordre existant des colonnes)</t>
    </r>
  </si>
  <si>
    <r>
      <t xml:space="preserve">Pour ajouter des questions à l'analyse, ajouter au préalable les colonnes nécessaires dans l'onglet </t>
    </r>
    <r>
      <rPr>
        <b/>
        <sz val="11"/>
        <color theme="1"/>
        <rFont val="Aptos Narrow"/>
        <family val="2"/>
        <scheme val="minor"/>
      </rPr>
      <t>"Questionnaire à froid"</t>
    </r>
    <r>
      <rPr>
        <sz val="11"/>
        <color theme="1"/>
        <rFont val="Aptos Narrow"/>
        <family val="2"/>
        <scheme val="minor"/>
      </rPr>
      <t xml:space="preserve"> (à droite, sans changer l'ordre existant des colonnes)</t>
    </r>
  </si>
  <si>
    <r>
      <t>NB.SI('Questionnaire à froid'!</t>
    </r>
    <r>
      <rPr>
        <b/>
        <sz val="11"/>
        <color theme="5"/>
        <rFont val="Aptos Narrow"/>
        <family val="2"/>
        <scheme val="minor"/>
      </rPr>
      <t>X</t>
    </r>
    <r>
      <rPr>
        <b/>
        <sz val="11"/>
        <rFont val="Aptos Narrow"/>
        <family val="2"/>
        <scheme val="minor"/>
      </rPr>
      <t>$4:</t>
    </r>
    <r>
      <rPr>
        <b/>
        <sz val="11"/>
        <color theme="5"/>
        <rFont val="Aptos Narrow"/>
        <family val="2"/>
        <scheme val="minor"/>
      </rPr>
      <t>X</t>
    </r>
    <r>
      <rPr>
        <b/>
        <sz val="11"/>
        <rFont val="Aptos Narrow"/>
        <family val="2"/>
        <scheme val="minor"/>
      </rPr>
      <t>$1048576;A</t>
    </r>
    <r>
      <rPr>
        <b/>
        <sz val="11"/>
        <color rgb="FF0070C0"/>
        <rFont val="Aptos Narrow"/>
        <family val="2"/>
        <scheme val="minor"/>
      </rPr>
      <t>XX</t>
    </r>
    <r>
      <rPr>
        <b/>
        <sz val="11"/>
        <rFont val="Aptos Narrow"/>
        <family val="2"/>
        <scheme val="minor"/>
      </rPr>
      <t>)</t>
    </r>
  </si>
  <si>
    <r>
      <t>&gt;&gt;&gt;&gt;La formule comptabilise, dans l'onglet "questionnaire à chaud", dans la colonne</t>
    </r>
    <r>
      <rPr>
        <i/>
        <sz val="11"/>
        <color rgb="FFFFC000"/>
        <rFont val="Aptos Narrow"/>
        <family val="2"/>
        <scheme val="minor"/>
      </rPr>
      <t xml:space="preserve"> "</t>
    </r>
    <r>
      <rPr>
        <b/>
        <i/>
        <sz val="11"/>
        <color theme="5"/>
        <rFont val="Aptos Narrow"/>
        <family val="2"/>
        <scheme val="minor"/>
      </rPr>
      <t>X"</t>
    </r>
    <r>
      <rPr>
        <i/>
        <sz val="11"/>
        <color theme="1"/>
        <rFont val="Aptos Narrow"/>
        <family val="2"/>
        <scheme val="minor"/>
      </rPr>
      <t>, le nombre de réponses correspond à la cellule "A</t>
    </r>
    <r>
      <rPr>
        <b/>
        <i/>
        <sz val="11"/>
        <color rgb="FF0070C0"/>
        <rFont val="Aptos Narrow"/>
        <family val="2"/>
        <scheme val="minor"/>
      </rPr>
      <t>XX</t>
    </r>
    <r>
      <rPr>
        <i/>
        <sz val="11"/>
        <color theme="1"/>
        <rFont val="Aptos Narrow"/>
        <family val="2"/>
        <scheme val="minor"/>
      </rPr>
      <t>"</t>
    </r>
  </si>
  <si>
    <r>
      <t>&gt;&gt;&gt;&gt;La formule comptabilise, dans l'onglet "questionnaire à froid", dans la colonne</t>
    </r>
    <r>
      <rPr>
        <i/>
        <sz val="11"/>
        <color rgb="FFFFC000"/>
        <rFont val="Aptos Narrow"/>
        <family val="2"/>
        <scheme val="minor"/>
      </rPr>
      <t xml:space="preserve"> "</t>
    </r>
    <r>
      <rPr>
        <b/>
        <i/>
        <sz val="11"/>
        <color theme="5"/>
        <rFont val="Aptos Narrow"/>
        <family val="2"/>
        <scheme val="minor"/>
      </rPr>
      <t>X"</t>
    </r>
    <r>
      <rPr>
        <i/>
        <sz val="11"/>
        <color theme="1"/>
        <rFont val="Aptos Narrow"/>
        <family val="2"/>
        <scheme val="minor"/>
      </rPr>
      <t>, , le nombre de réponses correspond à la cellule "AXX"</t>
    </r>
  </si>
  <si>
    <t>&gt; les onglets " questionnaire à chaud" et "questionnaire à froid", à compléter directement avec les réponses aux questionnaires</t>
  </si>
  <si>
    <t>&gt; l'onglet "Présentation résultats" propose une mise en page des graphiques obtenus, à compléter avec les encarts "commentaires".</t>
  </si>
  <si>
    <t>A chaud</t>
  </si>
  <si>
    <t>A froid</t>
  </si>
  <si>
    <t>Satisfaction</t>
  </si>
  <si>
    <t>Profil des participants</t>
  </si>
  <si>
    <t>Impact</t>
  </si>
  <si>
    <t>Au cours de l'action, avez-vous reçu des informations ou des conseils utiles pour prendre (préciser le(s) sujet(s) de l'action) ?</t>
  </si>
  <si>
    <t>Pensez-vous mettre en œuvre dans votre vie quotidienne les conseils reçus au cours de l'action (exemples) ?</t>
  </si>
  <si>
    <t>Grâce à l'action, vous sentez-vous capable de faire des choses nouvelles ou de refaire des choses que vous ne faisiez plus (préciser exemples) ?</t>
  </si>
  <si>
    <t>Direz-vous que l'action vous a donné davantage confiance en vous et en votre capacité prendre soin de votre santé (ou préciser la thématique) ?</t>
  </si>
  <si>
    <t>Grâce à l'action, avez-vous constaté une amélioration de votre santé (ou préciser le(s) sujet(s)) dans la vie de tous les jours ?</t>
  </si>
  <si>
    <t>La personne se sent en meilleure santé</t>
  </si>
  <si>
    <t>Nombre de répondants à chaud</t>
  </si>
  <si>
    <t>Taux de réponse</t>
  </si>
  <si>
    <t>Démarche d'évaluation</t>
  </si>
  <si>
    <t xml:space="preserve">Modalités passation questionnaire à chaud : </t>
  </si>
  <si>
    <t xml:space="preserve">Modalités passation questionnaire à froid : </t>
  </si>
  <si>
    <t>Date collecte</t>
  </si>
  <si>
    <t>Date remplissage questionnaire par répondant</t>
  </si>
  <si>
    <t>Date participation</t>
  </si>
  <si>
    <t>Temps écoulé depuis la participation à l'action (dernière session si plusieurs) en jours</t>
  </si>
  <si>
    <t>Date de participation à l'action par le répondant (dernière session de l'action si plusieurs)</t>
  </si>
  <si>
    <t>jours</t>
  </si>
  <si>
    <t>Temps moyen écoulé depuis participation à l'action (dernière session si plusieurs)</t>
  </si>
  <si>
    <t>Fichier de saisie et traitement des données issues des questionnaires d'évaluation d'impact  - Notice d'utilisation</t>
  </si>
  <si>
    <t>Ce fichier est un outil mis à disposition dans le kit "Evaluer l'impact de son action de prévention", proposé par le Centre de ressources et de preuves (CRP) de la CNSA.</t>
  </si>
  <si>
    <t>Lien vers le site de la CNSA</t>
  </si>
  <si>
    <t>Dans ces questionnaires, certaines cellules présentent un menu déroulant à utiliser (toutes les réponses doivent respecter le format pré-défini).</t>
  </si>
  <si>
    <r>
      <rPr>
        <b/>
        <u/>
        <sz val="11"/>
        <color theme="1"/>
        <rFont val="Aptos Narrow"/>
        <family val="2"/>
        <scheme val="minor"/>
      </rPr>
      <t>Important</t>
    </r>
    <r>
      <rPr>
        <sz val="11"/>
        <color theme="1"/>
        <rFont val="Aptos Narrow"/>
        <family val="2"/>
        <scheme val="minor"/>
      </rPr>
      <t xml:space="preserve"> : ne pas modifier l'ordre des colonnes, pour permettre une analyse des données dans les onglets "analyse".</t>
    </r>
  </si>
  <si>
    <t>En cas d'ajout de questions complémentaires, elles sont à ajouter dans de nouvelles colonnes à droite (même si cela ne respecte pas l'ordre du questionnaire diffusé).</t>
  </si>
  <si>
    <t>L'intitulé des questions et les titres des graphes peuvent être modifiées pour prendre en compte la personnalisation du questionnaire.</t>
  </si>
  <si>
    <t>&gt; les onglets "analyse à chaud" et "analyse à froid" reprennent automatiquement les données sous forme de tableaux et graphes. Les cellules grisées ne doivent pas être modifiées.</t>
  </si>
  <si>
    <t>Code postal</t>
  </si>
  <si>
    <t>Catégorie socio-professionnelle (CSP)</t>
  </si>
  <si>
    <t>Vit seul ou non - 2</t>
  </si>
  <si>
    <t>La personne a davantage confiance en elle et en sa capacité à agir</t>
  </si>
  <si>
    <t>Analyse des données - questionnaire à chaud</t>
  </si>
  <si>
    <t>Analyse des données - questionnaire à froid</t>
  </si>
  <si>
    <t>Présentation de l'évaluation de l'action "…." réalisée (date)</t>
  </si>
  <si>
    <t xml:space="preserve">Quelle était votre activité avant la retraite? </t>
  </si>
  <si>
    <t>Il sert à consolider et traiter les données issues des questionnaires d'évaluation d'impact, collectés sous format papier.</t>
  </si>
  <si>
    <t>&gt; Au cours de l'action, avez-vous reçu des informations ou des conseils utiles pour (préciser le(s) sujet(s) de l'action) ?</t>
  </si>
  <si>
    <t>Il est possible d'ajouter des questions de votre choix ou en vous appuyant sur le référentiel d'évaluation (questions complémentaires).</t>
  </si>
  <si>
    <t>Délai (auto)</t>
  </si>
  <si>
    <t>Nombre de répondants à froid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</si>
</sst>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5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i/>
      <sz val="11"/>
      <color rgb="FFFFC000"/>
      <name val="Aptos Narrow"/>
      <family val="2"/>
      <scheme val="minor"/>
    </font>
    <font>
      <b/>
      <i/>
      <sz val="11"/>
      <color theme="5"/>
      <name val="Aptos Narrow"/>
      <family val="2"/>
      <scheme val="minor"/>
    </font>
    <font>
      <b/>
      <i/>
      <sz val="11"/>
      <color rgb="FF0070C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sz val="19"/>
      <color theme="1"/>
      <name val="Aptos Narrow"/>
      <family val="2"/>
      <scheme val="minor"/>
    </font>
    <font>
      <b/>
      <sz val="19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1D700"/>
        <bgColor indexed="64"/>
      </patternFill>
    </fill>
    <fill>
      <patternFill patternType="solid">
        <fgColor rgb="FF5200B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0" borderId="1" xfId="0" applyBorder="1"/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/>
    <xf numFmtId="0" fontId="0" fillId="3" borderId="1" xfId="0" applyFill="1" applyBorder="1"/>
    <xf numFmtId="0" fontId="0" fillId="0" borderId="0" xfId="0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6" fillId="0" borderId="0" xfId="0" applyFont="1"/>
    <xf numFmtId="0" fontId="0" fillId="2" borderId="1" xfId="0" applyFill="1" applyBorder="1"/>
    <xf numFmtId="9" fontId="0" fillId="4" borderId="1" xfId="1" applyFont="1" applyFill="1" applyBorder="1"/>
    <xf numFmtId="0" fontId="0" fillId="4" borderId="1" xfId="0" applyFill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0" fillId="4" borderId="0" xfId="0" applyFill="1" applyAlignment="1">
      <alignment wrapText="1"/>
    </xf>
    <xf numFmtId="0" fontId="9" fillId="5" borderId="0" xfId="0" applyFont="1" applyFill="1"/>
    <xf numFmtId="0" fontId="7" fillId="6" borderId="0" xfId="0" applyFont="1" applyFill="1"/>
    <xf numFmtId="0" fontId="8" fillId="6" borderId="0" xfId="0" applyFont="1" applyFill="1"/>
    <xf numFmtId="0" fontId="11" fillId="7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6" borderId="0" xfId="0" applyFill="1"/>
    <xf numFmtId="0" fontId="0" fillId="5" borderId="0" xfId="0" applyFill="1"/>
    <xf numFmtId="0" fontId="1" fillId="5" borderId="0" xfId="0" applyFont="1" applyFill="1"/>
    <xf numFmtId="0" fontId="6" fillId="5" borderId="0" xfId="0" applyFont="1" applyFill="1"/>
    <xf numFmtId="0" fontId="12" fillId="5" borderId="0" xfId="0" applyFont="1" applyFill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6" xfId="0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9" fontId="0" fillId="2" borderId="1" xfId="1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0" borderId="8" xfId="0" applyBorder="1"/>
    <xf numFmtId="0" fontId="0" fillId="0" borderId="10" xfId="0" applyBorder="1"/>
    <xf numFmtId="0" fontId="18" fillId="5" borderId="0" xfId="0" applyFont="1" applyFill="1"/>
    <xf numFmtId="0" fontId="19" fillId="5" borderId="0" xfId="0" applyFont="1" applyFill="1"/>
    <xf numFmtId="0" fontId="20" fillId="6" borderId="0" xfId="0" applyFont="1" applyFill="1"/>
    <xf numFmtId="0" fontId="19" fillId="6" borderId="0" xfId="0" applyFont="1" applyFill="1"/>
    <xf numFmtId="0" fontId="21" fillId="0" borderId="0" xfId="0" applyFont="1"/>
    <xf numFmtId="0" fontId="23" fillId="0" borderId="0" xfId="0" applyFont="1"/>
    <xf numFmtId="0" fontId="9" fillId="0" borderId="0" xfId="0" applyFont="1"/>
    <xf numFmtId="14" fontId="0" fillId="2" borderId="1" xfId="0" applyNumberFormat="1" applyFill="1" applyBorder="1"/>
    <xf numFmtId="0" fontId="0" fillId="0" borderId="23" xfId="0" applyBorder="1"/>
    <xf numFmtId="0" fontId="0" fillId="4" borderId="3" xfId="0" applyFill="1" applyBorder="1"/>
    <xf numFmtId="0" fontId="0" fillId="4" borderId="4" xfId="0" applyFill="1" applyBorder="1"/>
    <xf numFmtId="0" fontId="24" fillId="0" borderId="0" xfId="2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1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0" fillId="8" borderId="1" xfId="0" applyFill="1" applyBorder="1"/>
    <xf numFmtId="0" fontId="3" fillId="2" borderId="0" xfId="0" applyFont="1" applyFill="1" applyAlignment="1">
      <alignment wrapText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0000"/>
      <color rgb="FFD1D700"/>
      <color rgb="FF5200B2"/>
      <color rgb="FFDFF4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 à chaud'!$B$12</c:f>
              <c:strCache>
                <c:ptCount val="1"/>
                <c:pt idx="0">
                  <c:v>Quel âge avez-vous ?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'Analyse à chaud'!$A$13:$A$16</c:f>
              <c:strCache>
                <c:ptCount val="4"/>
                <c:pt idx="0">
                  <c:v>60-69 ans</c:v>
                </c:pt>
                <c:pt idx="1">
                  <c:v>70-79 ans</c:v>
                </c:pt>
                <c:pt idx="2">
                  <c:v>80-89 ans</c:v>
                </c:pt>
                <c:pt idx="3">
                  <c:v>90 ans et plus</c:v>
                </c:pt>
              </c:strCache>
            </c:strRef>
          </c:cat>
          <c:val>
            <c:numRef>
              <c:f>'Analyse à chaud'!$B$13:$B$16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C-4BA4-9091-029EEB88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0196463"/>
        <c:axId val="1590198863"/>
      </c:barChart>
      <c:catAx>
        <c:axId val="159019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0198863"/>
        <c:crosses val="autoZero"/>
        <c:auto val="1"/>
        <c:lblAlgn val="ctr"/>
        <c:lblOffset val="100"/>
        <c:noMultiLvlLbl val="0"/>
      </c:catAx>
      <c:valAx>
        <c:axId val="159019886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9019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Êtes-vous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froid'!$B$19</c:f>
              <c:strCache>
                <c:ptCount val="1"/>
                <c:pt idx="0">
                  <c:v>Êtes-vous ?</c:v>
                </c:pt>
              </c:strCache>
            </c:strRef>
          </c:tx>
          <c:dPt>
            <c:idx val="0"/>
            <c:bubble3D val="0"/>
            <c:spPr>
              <a:solidFill>
                <a:srgbClr val="E9713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06-4213-8F05-1BC39F50A677}"/>
              </c:ext>
            </c:extLst>
          </c:dPt>
          <c:dPt>
            <c:idx val="1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06-4213-8F05-1BC39F50A677}"/>
              </c:ext>
            </c:extLst>
          </c:dPt>
          <c:dPt>
            <c:idx val="2"/>
            <c:bubble3D val="0"/>
            <c:spPr>
              <a:solidFill>
                <a:srgbClr val="E9713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06-4213-8F05-1BC39F50A67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06-4213-8F05-1BC39F50A677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06-4213-8F05-1BC39F50A6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froid'!$A$20:$A$21</c:f>
              <c:strCache>
                <c:ptCount val="2"/>
                <c:pt idx="0">
                  <c:v>Un homme</c:v>
                </c:pt>
                <c:pt idx="1">
                  <c:v>Une femme</c:v>
                </c:pt>
              </c:strCache>
            </c:strRef>
          </c:cat>
          <c:val>
            <c:numRef>
              <c:f>'Analyse à froid'!$B$20:$B$21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06-4213-8F05-1BC39F50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>
                <a:effectLst/>
              </a:rPr>
              <a:t>Quelle était votre activité avant la retraite? </a:t>
            </a:r>
            <a:r>
              <a:rPr lang="fr-FR" sz="1400" b="0" i="0" u="none" strike="noStrike" baseline="0"/>
              <a:t> 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'Analyse à froid'!$B$24</c:f>
              <c:strCache>
                <c:ptCount val="1"/>
                <c:pt idx="0">
                  <c:v>Quelle était votre activité avant la retraite?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'Analyse à froid'!$A$25:$A$31</c:f>
              <c:strCache>
                <c:ptCount val="7"/>
                <c:pt idx="0">
                  <c:v>Ouvrier</c:v>
                </c:pt>
                <c:pt idx="1">
                  <c:v>Employé</c:v>
                </c:pt>
                <c:pt idx="2">
                  <c:v>Profession intermédiaire</c:v>
                </c:pt>
                <c:pt idx="3">
                  <c:v>Cadre, profession intellectuelle supérieure</c:v>
                </c:pt>
                <c:pt idx="4">
                  <c:v>Artisan, commerçant ou chef d'entreprise</c:v>
                </c:pt>
                <c:pt idx="5">
                  <c:v>Agriculteur exploitant</c:v>
                </c:pt>
                <c:pt idx="6">
                  <c:v>Sans activité professionnelle</c:v>
                </c:pt>
              </c:strCache>
            </c:strRef>
          </c:cat>
          <c:val>
            <c:numRef>
              <c:f>'Analyse à froid'!$B$25:$B$31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6-42D1-89BD-DF7A2CDE8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90196463"/>
        <c:axId val="1590198863"/>
      </c:barChart>
      <c:catAx>
        <c:axId val="1590196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0198863"/>
        <c:crosses val="autoZero"/>
        <c:auto val="1"/>
        <c:lblAlgn val="ctr"/>
        <c:lblOffset val="100"/>
        <c:noMultiLvlLbl val="0"/>
      </c:catAx>
      <c:valAx>
        <c:axId val="159019886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9019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Vivez-vous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 à froid'!$B$34</c:f>
              <c:strCache>
                <c:ptCount val="1"/>
                <c:pt idx="0">
                  <c:v>Vivez-vous 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'Analyse à froid'!$A$35:$A$37</c:f>
              <c:strCache>
                <c:ptCount val="3"/>
                <c:pt idx="0">
                  <c:v>seul</c:v>
                </c:pt>
                <c:pt idx="1">
                  <c:v>avec votre conjoint</c:v>
                </c:pt>
                <c:pt idx="2">
                  <c:v>avec une ou plusieurs autres personnes (préciser : texte libre)</c:v>
                </c:pt>
              </c:strCache>
            </c:strRef>
          </c:cat>
          <c:val>
            <c:numRef>
              <c:f>'Analyse à froid'!$B$35:$B$37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09-4603-9B48-99BDF6932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65050191"/>
        <c:axId val="965052591"/>
      </c:barChart>
      <c:catAx>
        <c:axId val="96505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5052591"/>
        <c:crosses val="autoZero"/>
        <c:auto val="1"/>
        <c:lblAlgn val="ctr"/>
        <c:lblOffset val="100"/>
        <c:noMultiLvlLbl val="0"/>
      </c:catAx>
      <c:valAx>
        <c:axId val="965052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505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Avez-vous appliqué les conseils reçus pendant l'action pour améliorer votre quotidien sur (thématique, exemples…)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froid'!$B$49</c:f>
              <c:strCache>
                <c:ptCount val="1"/>
                <c:pt idx="0">
                  <c:v>Avez-vous appliqué les conseils reçus pendant l'action pour améliorer votre quotidien sur (thématique, exemples…)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DD9-45DC-B869-901988E305FD}"/>
              </c:ext>
            </c:extLst>
          </c:dPt>
          <c:dPt>
            <c:idx val="1"/>
            <c:bubble3D val="0"/>
            <c:spPr>
              <a:solidFill>
                <a:srgbClr val="4EA72E">
                  <a:lumMod val="40000"/>
                  <a:lumOff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2E-40F4-961D-4BEC4725DCB6}"/>
              </c:ext>
            </c:extLst>
          </c:dPt>
          <c:dPt>
            <c:idx val="2"/>
            <c:bubble3D val="0"/>
            <c:spPr>
              <a:solidFill>
                <a:srgbClr val="E97132">
                  <a:lumMod val="40000"/>
                  <a:lumOff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D9-45DC-B869-901988E305FD}"/>
              </c:ext>
            </c:extLst>
          </c:dPt>
          <c:dPt>
            <c:idx val="3"/>
            <c:bubble3D val="0"/>
            <c:spPr>
              <a:solidFill>
                <a:srgbClr val="E9713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B98-4E30-B0F6-F3017D720534}"/>
              </c:ext>
            </c:extLst>
          </c:dPt>
          <c:dPt>
            <c:idx val="4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98-4E30-B0F6-F3017D7205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froid'!$A$50:$A$54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froid'!$B$50:$B$54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9-45DC-B869-901988E30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Grâce à l'action, réalisez-vous des choses nouvelles ou refaites-vous des choses que vous ne faisiez plus (exemples)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froid'!$B$61</c:f>
              <c:strCache>
                <c:ptCount val="1"/>
                <c:pt idx="0">
                  <c:v>&gt; Grâce à l'action, réalisez-vous des choses nouvelles ou refaites-vous des choses que vous ne faisiez plus (exemples)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06-4213-8F05-1BC39F50A67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06-4213-8F05-1BC39F50A677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06-4213-8F05-1BC39F50A67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06-4213-8F05-1BC39F50A677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06-4213-8F05-1BC39F50A6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froid'!$A$62:$A$66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froid'!$B$62:$B$66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06-4213-8F05-1BC39F50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Direz-vous que l'action vous a donné davantage confiance en vous et en votre capacité prendre soin de votre santé (ou préciser la thématique)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froid'!$B$69</c:f>
              <c:strCache>
                <c:ptCount val="1"/>
                <c:pt idx="0">
                  <c:v>Direz-vous que l'action vous a donné davantage confiance en vous et en votre capacité prendre soin de votre santé (ou préciser la thématique)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06-4213-8F05-1BC39F50A67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06-4213-8F05-1BC39F50A677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06-4213-8F05-1BC39F50A67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06-4213-8F05-1BC39F50A677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06-4213-8F05-1BC39F50A6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froid'!$A$70:$A$74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froid'!$B$70:$B$74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06-4213-8F05-1BC39F50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Grâce à l'action, avez-vous constaté une amélioration de votre santé (ou préciser le(s) sujet(s)) dans la vie de tous les jours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froid'!$B$77</c:f>
              <c:strCache>
                <c:ptCount val="1"/>
                <c:pt idx="0">
                  <c:v>Grâce à l'action, avez-vous constaté une amélioration de votre santé (ou préciser le(s) sujet(s)) dans la vie de tous les jours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06-4213-8F05-1BC39F50A67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06-4213-8F05-1BC39F50A677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06-4213-8F05-1BC39F50A67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06-4213-8F05-1BC39F50A677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06-4213-8F05-1BC39F50A6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froid'!$A$78:$A$82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froid'!$B$78:$B$82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06-4213-8F05-1BC39F50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chaud'!$B$19</c:f>
              <c:strCache>
                <c:ptCount val="1"/>
                <c:pt idx="0">
                  <c:v>Êtes-vous 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A4-4B75-9083-596E549704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A4-4B75-9083-596E549704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chaud'!$A$20:$A$21</c:f>
              <c:strCache>
                <c:ptCount val="2"/>
                <c:pt idx="0">
                  <c:v>Un homme</c:v>
                </c:pt>
                <c:pt idx="1">
                  <c:v>Une femme</c:v>
                </c:pt>
              </c:strCache>
            </c:strRef>
          </c:cat>
          <c:val>
            <c:numRef>
              <c:f>'Analyse à chaud'!$B$20:$B$21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A4-4B75-9083-596E54970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Quelle était votre activité avant la retraite?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'Analyse à chaud'!$B$24</c:f>
              <c:strCache>
                <c:ptCount val="1"/>
                <c:pt idx="0">
                  <c:v>Quelle était votre activité avant la retraite?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'Analyse à chaud'!$A$25:$A$31</c:f>
              <c:strCache>
                <c:ptCount val="7"/>
                <c:pt idx="0">
                  <c:v>Ouvrier</c:v>
                </c:pt>
                <c:pt idx="1">
                  <c:v>Employé</c:v>
                </c:pt>
                <c:pt idx="2">
                  <c:v>Profession intermédiaire</c:v>
                </c:pt>
                <c:pt idx="3">
                  <c:v>Cadre, profession intellectuelle supérieure</c:v>
                </c:pt>
                <c:pt idx="4">
                  <c:v>Artisan, commerçant ou chef d'entreprise</c:v>
                </c:pt>
                <c:pt idx="5">
                  <c:v>Agriculteur exploitant</c:v>
                </c:pt>
                <c:pt idx="6">
                  <c:v>Sans activité professionnelle</c:v>
                </c:pt>
              </c:strCache>
            </c:strRef>
          </c:cat>
          <c:val>
            <c:numRef>
              <c:f>'Analyse à chaud'!$B$25:$B$31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9-4EDE-B675-011BCC9CB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90196463"/>
        <c:axId val="1590198863"/>
      </c:barChart>
      <c:catAx>
        <c:axId val="1590196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0198863"/>
        <c:crosses val="autoZero"/>
        <c:auto val="1"/>
        <c:lblAlgn val="ctr"/>
        <c:lblOffset val="100"/>
        <c:noMultiLvlLbl val="0"/>
      </c:catAx>
      <c:valAx>
        <c:axId val="159019886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9019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 à chaud'!$B$34</c:f>
              <c:strCache>
                <c:ptCount val="1"/>
                <c:pt idx="0">
                  <c:v>Vivez-vous 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'Analyse à chaud'!$A$35:$A$37</c:f>
              <c:strCache>
                <c:ptCount val="3"/>
                <c:pt idx="0">
                  <c:v>seul</c:v>
                </c:pt>
                <c:pt idx="1">
                  <c:v>avec votre conjoint</c:v>
                </c:pt>
                <c:pt idx="2">
                  <c:v>avec une ou plusieurs autres personnes (préciser : texte libre)</c:v>
                </c:pt>
              </c:strCache>
            </c:strRef>
          </c:cat>
          <c:val>
            <c:numRef>
              <c:f>'Analyse à chaud'!$B$35:$B$37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8-4EB0-8B03-675A3C984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65050191"/>
        <c:axId val="965052591"/>
      </c:barChart>
      <c:catAx>
        <c:axId val="96505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5052591"/>
        <c:crosses val="autoZero"/>
        <c:auto val="1"/>
        <c:lblAlgn val="ctr"/>
        <c:lblOffset val="100"/>
        <c:noMultiLvlLbl val="0"/>
      </c:catAx>
      <c:valAx>
        <c:axId val="965052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505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chaud'!$B$19</c:f>
              <c:strCache>
                <c:ptCount val="1"/>
                <c:pt idx="0">
                  <c:v>Êtes-vous 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E4-4574-BA7E-10B94DFB83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E4-4574-BA7E-10B94DFB83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chaud'!$A$20:$A$21</c:f>
              <c:strCache>
                <c:ptCount val="2"/>
                <c:pt idx="0">
                  <c:v>Un homme</c:v>
                </c:pt>
                <c:pt idx="1">
                  <c:v>Une femme</c:v>
                </c:pt>
              </c:strCache>
            </c:strRef>
          </c:cat>
          <c:val>
            <c:numRef>
              <c:f>'Analyse à chaud'!$B$20:$B$21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D-4888-96AB-2B7E324A0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 à chaud'!$B$12</c:f>
              <c:strCache>
                <c:ptCount val="1"/>
                <c:pt idx="0">
                  <c:v>Quel âge avez-vous ?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'Analyse à chaud'!$A$13:$A$16</c:f>
              <c:strCache>
                <c:ptCount val="4"/>
                <c:pt idx="0">
                  <c:v>60-69 ans</c:v>
                </c:pt>
                <c:pt idx="1">
                  <c:v>70-79 ans</c:v>
                </c:pt>
                <c:pt idx="2">
                  <c:v>80-89 ans</c:v>
                </c:pt>
                <c:pt idx="3">
                  <c:v>90 ans et plus</c:v>
                </c:pt>
              </c:strCache>
            </c:strRef>
          </c:cat>
          <c:val>
            <c:numRef>
              <c:f>'Analyse à chaud'!$B$13:$B$16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7-42FD-959D-5486C19E0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0196463"/>
        <c:axId val="1590198863"/>
      </c:barChart>
      <c:catAx>
        <c:axId val="159019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0198863"/>
        <c:crosses val="autoZero"/>
        <c:auto val="1"/>
        <c:lblAlgn val="ctr"/>
        <c:lblOffset val="100"/>
        <c:noMultiLvlLbl val="0"/>
      </c:catAx>
      <c:valAx>
        <c:axId val="159019886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9019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Quel âge avez-vous 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 à froid'!$B$12</c:f>
              <c:strCache>
                <c:ptCount val="1"/>
                <c:pt idx="0">
                  <c:v>Quel âge avez-vous ?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'Analyse à froid'!$A$13:$A$16</c:f>
              <c:strCache>
                <c:ptCount val="4"/>
                <c:pt idx="0">
                  <c:v>60-69 ans</c:v>
                </c:pt>
                <c:pt idx="1">
                  <c:v>70-79 ans</c:v>
                </c:pt>
                <c:pt idx="2">
                  <c:v>80-89 ans</c:v>
                </c:pt>
                <c:pt idx="3">
                  <c:v>90 ans et plus</c:v>
                </c:pt>
              </c:strCache>
            </c:strRef>
          </c:cat>
          <c:val>
            <c:numRef>
              <c:f>'Analyse à froid'!$B$13:$B$16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9-45F7-B4E1-2FB92B83B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0196463"/>
        <c:axId val="1590198863"/>
      </c:barChart>
      <c:catAx>
        <c:axId val="159019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0198863"/>
        <c:crosses val="autoZero"/>
        <c:auto val="1"/>
        <c:lblAlgn val="ctr"/>
        <c:lblOffset val="100"/>
        <c:noMultiLvlLbl val="0"/>
      </c:catAx>
      <c:valAx>
        <c:axId val="159019886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9019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E8E8E8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Êtes-vous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froid'!$B$19</c:f>
              <c:strCache>
                <c:ptCount val="1"/>
                <c:pt idx="0">
                  <c:v>Êtes-vous ?</c:v>
                </c:pt>
              </c:strCache>
            </c:strRef>
          </c:tx>
          <c:dPt>
            <c:idx val="0"/>
            <c:bubble3D val="0"/>
            <c:spPr>
              <a:solidFill>
                <a:srgbClr val="E9713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23-4E0C-82D9-3701EC845080}"/>
              </c:ext>
            </c:extLst>
          </c:dPt>
          <c:dPt>
            <c:idx val="1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23-4E0C-82D9-3701EC845080}"/>
              </c:ext>
            </c:extLst>
          </c:dPt>
          <c:dPt>
            <c:idx val="2"/>
            <c:bubble3D val="0"/>
            <c:spPr>
              <a:solidFill>
                <a:srgbClr val="E9713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23-4E0C-82D9-3701EC84508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23-4E0C-82D9-3701EC845080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623-4E0C-82D9-3701EC845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froid'!$A$20:$A$21</c:f>
              <c:strCache>
                <c:ptCount val="2"/>
                <c:pt idx="0">
                  <c:v>Un homme</c:v>
                </c:pt>
                <c:pt idx="1">
                  <c:v>Une femme</c:v>
                </c:pt>
              </c:strCache>
            </c:strRef>
          </c:cat>
          <c:val>
            <c:numRef>
              <c:f>'Analyse à froid'!$B$20:$B$21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23-4E0C-82D9-3701EC845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E8E8E8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Quelle était votre activité avant la retraite? </a:t>
            </a:r>
            <a:r>
              <a:rPr lang="fr-F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'Analyse à froid'!$B$24</c:f>
              <c:strCache>
                <c:ptCount val="1"/>
                <c:pt idx="0">
                  <c:v>Quelle était votre activité avant la retraite?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'Analyse à froid'!$A$25:$A$31</c:f>
              <c:strCache>
                <c:ptCount val="7"/>
                <c:pt idx="0">
                  <c:v>Ouvrier</c:v>
                </c:pt>
                <c:pt idx="1">
                  <c:v>Employé</c:v>
                </c:pt>
                <c:pt idx="2">
                  <c:v>Profession intermédiaire</c:v>
                </c:pt>
                <c:pt idx="3">
                  <c:v>Cadre, profession intellectuelle supérieure</c:v>
                </c:pt>
                <c:pt idx="4">
                  <c:v>Artisan, commerçant ou chef d'entreprise</c:v>
                </c:pt>
                <c:pt idx="5">
                  <c:v>Agriculteur exploitant</c:v>
                </c:pt>
                <c:pt idx="6">
                  <c:v>Sans activité professionnelle</c:v>
                </c:pt>
              </c:strCache>
            </c:strRef>
          </c:cat>
          <c:val>
            <c:numRef>
              <c:f>'Analyse à froid'!$B$25:$B$31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5-4436-BABA-5125C6123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90196463"/>
        <c:axId val="1590198863"/>
      </c:barChart>
      <c:catAx>
        <c:axId val="1590196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0198863"/>
        <c:crosses val="autoZero"/>
        <c:auto val="1"/>
        <c:lblAlgn val="ctr"/>
        <c:lblOffset val="100"/>
        <c:noMultiLvlLbl val="0"/>
      </c:catAx>
      <c:valAx>
        <c:axId val="159019886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9019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E8E8E8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Vivez-vous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 à froid'!$B$34</c:f>
              <c:strCache>
                <c:ptCount val="1"/>
                <c:pt idx="0">
                  <c:v>Vivez-vous 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'Analyse à froid'!$A$35:$A$37</c:f>
              <c:strCache>
                <c:ptCount val="3"/>
                <c:pt idx="0">
                  <c:v>seul</c:v>
                </c:pt>
                <c:pt idx="1">
                  <c:v>avec votre conjoint</c:v>
                </c:pt>
                <c:pt idx="2">
                  <c:v>avec une ou plusieurs autres personnes (préciser : texte libre)</c:v>
                </c:pt>
              </c:strCache>
            </c:strRef>
          </c:cat>
          <c:val>
            <c:numRef>
              <c:f>'Analyse à froid'!$B$35:$B$37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3-415A-B97F-C4DFF9488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65050191"/>
        <c:axId val="965052591"/>
      </c:barChart>
      <c:catAx>
        <c:axId val="96505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5052591"/>
        <c:crosses val="autoZero"/>
        <c:auto val="1"/>
        <c:lblAlgn val="ctr"/>
        <c:lblOffset val="100"/>
        <c:noMultiLvlLbl val="0"/>
      </c:catAx>
      <c:valAx>
        <c:axId val="965052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505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E8E8E8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chaud'!$B$48</c:f>
              <c:strCache>
                <c:ptCount val="1"/>
                <c:pt idx="0">
                  <c:v>Etes-vous satisfait de l'action ?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00-4581-AF34-9F34852F1630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00-4581-AF34-9F34852F1630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00-4581-AF34-9F34852F163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E00-4581-AF34-9F34852F16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chaud'!$A$49:$A$52</c:f>
              <c:strCache>
                <c:ptCount val="4"/>
                <c:pt idx="0">
                  <c:v>Très satisfaisait</c:v>
                </c:pt>
                <c:pt idx="1">
                  <c:v>Satisfaisait</c:v>
                </c:pt>
                <c:pt idx="2">
                  <c:v>Insatisfait</c:v>
                </c:pt>
                <c:pt idx="3">
                  <c:v>Très insatisfait</c:v>
                </c:pt>
              </c:strCache>
            </c:strRef>
          </c:cat>
          <c:val>
            <c:numRef>
              <c:f>'Analyse à chaud'!$B$49:$B$52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00-4581-AF34-9F34852F1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chaud'!$B$62</c:f>
              <c:strCache>
                <c:ptCount val="1"/>
                <c:pt idx="0">
                  <c:v>Au cours de l'action, avez-vous reçu des informations ou des conseils utiles pour prendre (préciser le(s) sujet(s) de l'action)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A9-4E3C-8ABF-2BD544AE6823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A9-4E3C-8ABF-2BD544AE6823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BA9-4E3C-8ABF-2BD544AE682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BA9-4E3C-8ABF-2BD544AE6823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BA9-4E3C-8ABF-2BD544AE68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chaud'!$A$63:$A$67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chaud'!$B$63:$B$67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A9-4E3C-8ABF-2BD544AE6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Avez-vous appliqué les conseils reçus pendant l'action pour améliorer votre quotidien sur (thématique, exemples…)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froid'!$B$49</c:f>
              <c:strCache>
                <c:ptCount val="1"/>
                <c:pt idx="0">
                  <c:v>Avez-vous appliqué les conseils reçus pendant l'action pour améliorer votre quotidien sur (thématique, exemples…)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5E-4E28-9437-59916FC9E1B9}"/>
              </c:ext>
            </c:extLst>
          </c:dPt>
          <c:dPt>
            <c:idx val="1"/>
            <c:bubble3D val="0"/>
            <c:spPr>
              <a:solidFill>
                <a:srgbClr val="4EA72E">
                  <a:lumMod val="40000"/>
                  <a:lumOff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5E-4E28-9437-59916FC9E1B9}"/>
              </c:ext>
            </c:extLst>
          </c:dPt>
          <c:dPt>
            <c:idx val="2"/>
            <c:bubble3D val="0"/>
            <c:spPr>
              <a:solidFill>
                <a:srgbClr val="E97132">
                  <a:lumMod val="40000"/>
                  <a:lumOff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5E-4E28-9437-59916FC9E1B9}"/>
              </c:ext>
            </c:extLst>
          </c:dPt>
          <c:dPt>
            <c:idx val="3"/>
            <c:bubble3D val="0"/>
            <c:spPr>
              <a:solidFill>
                <a:srgbClr val="E9713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5E-4E28-9437-59916FC9E1B9}"/>
              </c:ext>
            </c:extLst>
          </c:dPt>
          <c:dPt>
            <c:idx val="4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65E-4E28-9437-59916FC9E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froid'!$A$50:$A$54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froid'!$B$50:$B$54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5E-4E28-9437-59916FC9E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E8E8E8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Pensez-vous mettre en œuvre dans votre vie quotidienne les conseils reçus au cours de l'action ?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2"/>
          <c:order val="0"/>
          <c:tx>
            <c:strRef>
              <c:f>'Analyse à chaud'!$B$70</c:f>
              <c:strCache>
                <c:ptCount val="1"/>
                <c:pt idx="0">
                  <c:v>Pensez-vous mettre en œuvre dans votre vie quotidienne les conseils reçus au cours de l'action (exemples)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36-77D0-468F-8DB6-2A86BB6B59DA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7-77D0-468F-8DB6-2A86BB6B59DA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8-77D0-468F-8DB6-2A86BB6B59D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39-77D0-468F-8DB6-2A86BB6B59DA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A-77D0-468F-8DB6-2A86BB6B59DA}"/>
              </c:ext>
            </c:extLst>
          </c:dPt>
          <c:cat>
            <c:strRef>
              <c:f>'Analyse à chaud'!$A$71:$A$75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chaud'!$B$71:$B$75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77D0-468F-8DB6-2A86BB6B59DA}"/>
            </c:ext>
          </c:extLst>
        </c:ser>
        <c:ser>
          <c:idx val="3"/>
          <c:order val="1"/>
          <c:tx>
            <c:strRef>
              <c:f>'Analyse à chaud'!$B$70</c:f>
              <c:strCache>
                <c:ptCount val="1"/>
                <c:pt idx="0">
                  <c:v>Pensez-vous mettre en œuvre dans votre vie quotidienne les conseils reçus au cours de l'action (exemples)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77D0-468F-8DB6-2A86BB6B59DA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77D0-468F-8DB6-2A86BB6B59DA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E-77D0-468F-8DB6-2A86BB6B59D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77D0-468F-8DB6-2A86BB6B59DA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77D0-468F-8DB6-2A86BB6B59DA}"/>
              </c:ext>
            </c:extLst>
          </c:dPt>
          <c:cat>
            <c:strRef>
              <c:f>'Analyse à chaud'!$A$71:$A$75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chaud'!$B$71:$B$75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77D0-468F-8DB6-2A86BB6B59DA}"/>
            </c:ext>
          </c:extLst>
        </c:ser>
        <c:ser>
          <c:idx val="1"/>
          <c:order val="2"/>
          <c:tx>
            <c:strRef>
              <c:f>'Analyse à chaud'!$B$70</c:f>
              <c:strCache>
                <c:ptCount val="1"/>
                <c:pt idx="0">
                  <c:v>Pensez-vous mettre en œuvre dans votre vie quotidienne les conseils reçus au cours de l'action (exemples)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F-77D0-468F-8DB6-2A86BB6B59DA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77D0-468F-8DB6-2A86BB6B59DA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3-77D0-468F-8DB6-2A86BB6B59D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25-77D0-468F-8DB6-2A86BB6B59DA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7-77D0-468F-8DB6-2A86BB6B59DA}"/>
              </c:ext>
            </c:extLst>
          </c:dPt>
          <c:cat>
            <c:strRef>
              <c:f>'Analyse à chaud'!$A$71:$A$75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chaud'!$B$71:$B$75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77D0-468F-8DB6-2A86BB6B59DA}"/>
            </c:ext>
          </c:extLst>
        </c:ser>
        <c:ser>
          <c:idx val="0"/>
          <c:order val="3"/>
          <c:tx>
            <c:strRef>
              <c:f>'Analyse à chaud'!$B$70</c:f>
              <c:strCache>
                <c:ptCount val="1"/>
                <c:pt idx="0">
                  <c:v>Pensez-vous mettre en œuvre dans votre vie quotidienne les conseils reçus au cours de l'action (exemples)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77D0-468F-8DB6-2A86BB6B59DA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77D0-468F-8DB6-2A86BB6B59DA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77D0-468F-8DB6-2A86BB6B59D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77D0-468F-8DB6-2A86BB6B59DA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77D0-468F-8DB6-2A86BB6B59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chaud'!$A$71:$A$75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chaud'!$B$71:$B$75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77D0-468F-8DB6-2A86BB6B5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ln>
      <a:solidFill>
        <a:srgbClr val="E8E8E8"/>
      </a:solidFill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Grâce à l'action, vous sentez-vous capable de faire des choses nouvelles ou de refaire des choses que vous ne faisiez plus (exemples)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chaud'!$B$82</c:f>
              <c:strCache>
                <c:ptCount val="1"/>
                <c:pt idx="0">
                  <c:v>Grâce à l'action, vous sentez-vous capable de faire des choses nouvelles ou de refaire des choses que vous ne faisiez plus (préciser exemples)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AC-4D13-8D75-0EEAC2EAF65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AC-4D13-8D75-0EEAC2EAF657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AC-4D13-8D75-0EEAC2EAF65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AC-4D13-8D75-0EEAC2EAF657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AC-4D13-8D75-0EEAC2EAF6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chaud'!$A$83:$A$87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chaud'!$B$83:$B$87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AC-4D13-8D75-0EEAC2EAF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E8E8E8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Quelle était votre activité avant la retraite?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'Analyse à chaud'!$B$24</c:f>
              <c:strCache>
                <c:ptCount val="1"/>
                <c:pt idx="0">
                  <c:v>Quelle était votre activité avant la retraite?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'Analyse à chaud'!$A$25:$A$31</c:f>
              <c:strCache>
                <c:ptCount val="7"/>
                <c:pt idx="0">
                  <c:v>Ouvrier</c:v>
                </c:pt>
                <c:pt idx="1">
                  <c:v>Employé</c:v>
                </c:pt>
                <c:pt idx="2">
                  <c:v>Profession intermédiaire</c:v>
                </c:pt>
                <c:pt idx="3">
                  <c:v>Cadre, profession intellectuelle supérieure</c:v>
                </c:pt>
                <c:pt idx="4">
                  <c:v>Artisan, commerçant ou chef d'entreprise</c:v>
                </c:pt>
                <c:pt idx="5">
                  <c:v>Agriculteur exploitant</c:v>
                </c:pt>
                <c:pt idx="6">
                  <c:v>Sans activité professionnelle</c:v>
                </c:pt>
              </c:strCache>
            </c:strRef>
          </c:cat>
          <c:val>
            <c:numRef>
              <c:f>'Analyse à chaud'!$B$25:$B$31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6-42D1-89BD-DF7A2CDE8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90196463"/>
        <c:axId val="1590198863"/>
      </c:barChart>
      <c:catAx>
        <c:axId val="1590196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0198863"/>
        <c:crosses val="autoZero"/>
        <c:auto val="1"/>
        <c:lblAlgn val="ctr"/>
        <c:lblOffset val="100"/>
        <c:noMultiLvlLbl val="0"/>
      </c:catAx>
      <c:valAx>
        <c:axId val="159019886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9019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Grâce à l'action, avez-vous constaté une amélioration de votre santé (ou préciser le(s) sujet(s)) dans la vie de tous les jours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froid'!$B$77</c:f>
              <c:strCache>
                <c:ptCount val="1"/>
                <c:pt idx="0">
                  <c:v>Grâce à l'action, avez-vous constaté une amélioration de votre santé (ou préciser le(s) sujet(s)) dans la vie de tous les jours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D7-4903-8F7B-D7ACFB3BA6F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D7-4903-8F7B-D7ACFB3BA6F6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D7-4903-8F7B-D7ACFB3BA6F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D7-4903-8F7B-D7ACFB3BA6F6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2D7-4903-8F7B-D7ACFB3BA6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froid'!$A$78:$A$82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froid'!$B$78:$B$82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D7-4903-8F7B-D7ACFB3BA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E8E8E8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Direz-vous que l'action vous a donné davantage confiance en vous et en votre capacité prendre soin de votre santé (ou préciser la thématique)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froid'!$B$69</c:f>
              <c:strCache>
                <c:ptCount val="1"/>
                <c:pt idx="0">
                  <c:v>Direz-vous que l'action vous a donné davantage confiance en vous et en votre capacité prendre soin de votre santé (ou préciser la thématique)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C4-486F-8065-1D90E98396AA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C4-486F-8065-1D90E98396AA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C4-486F-8065-1D90E98396A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C4-486F-8065-1D90E98396AA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C4-486F-8065-1D90E98396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froid'!$A$70:$A$74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froid'!$B$70:$B$74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C4-486F-8065-1D90E9839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E8E8E8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Grâce à l'action, réalisez-vous des choses nouvelles ou refaites-vous des choses que vous ne faisiez plus (exemples)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froid'!$B$61</c:f>
              <c:strCache>
                <c:ptCount val="1"/>
                <c:pt idx="0">
                  <c:v>&gt; Grâce à l'action, réalisez-vous des choses nouvelles ou refaites-vous des choses que vous ne faisiez plus (exemples)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1E-45E1-A26F-3684C8BDDB4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1E-45E1-A26F-3684C8BDDB48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1E-45E1-A26F-3684C8BDDB48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D1E-45E1-A26F-3684C8BDDB48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D1E-45E1-A26F-3684C8BDDB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froid'!$A$62:$A$66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froid'!$B$62:$B$66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D1E-45E1-A26F-3684C8BDD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E8E8E8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 à chaud'!$B$34</c:f>
              <c:strCache>
                <c:ptCount val="1"/>
                <c:pt idx="0">
                  <c:v>Vivez-vous 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'Analyse à chaud'!$A$35:$A$37</c:f>
              <c:strCache>
                <c:ptCount val="3"/>
                <c:pt idx="0">
                  <c:v>seul</c:v>
                </c:pt>
                <c:pt idx="1">
                  <c:v>avec votre conjoint</c:v>
                </c:pt>
                <c:pt idx="2">
                  <c:v>avec une ou plusieurs autres personnes (préciser : texte libre)</c:v>
                </c:pt>
              </c:strCache>
            </c:strRef>
          </c:cat>
          <c:val>
            <c:numRef>
              <c:f>'Analyse à chaud'!$B$35:$B$37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09-4603-9B48-99BDF6932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65050191"/>
        <c:axId val="965052591"/>
      </c:barChart>
      <c:catAx>
        <c:axId val="96505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5052591"/>
        <c:crosses val="autoZero"/>
        <c:auto val="1"/>
        <c:lblAlgn val="ctr"/>
        <c:lblOffset val="100"/>
        <c:noMultiLvlLbl val="0"/>
      </c:catAx>
      <c:valAx>
        <c:axId val="965052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505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chaud'!$B$48</c:f>
              <c:strCache>
                <c:ptCount val="1"/>
                <c:pt idx="0">
                  <c:v>Etes-vous satisfait de l'action ?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77-40A0-8DE3-A2EAE28B2F34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77-40A0-8DE3-A2EAE28B2F34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77-40A0-8DE3-A2EAE28B2F34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77-40A0-8DE3-A2EAE28B2F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chaud'!$A$49:$A$52</c:f>
              <c:strCache>
                <c:ptCount val="4"/>
                <c:pt idx="0">
                  <c:v>Très satisfaisait</c:v>
                </c:pt>
                <c:pt idx="1">
                  <c:v>Satisfaisait</c:v>
                </c:pt>
                <c:pt idx="2">
                  <c:v>Insatisfait</c:v>
                </c:pt>
                <c:pt idx="3">
                  <c:v>Très insatisfait</c:v>
                </c:pt>
              </c:strCache>
            </c:strRef>
          </c:cat>
          <c:val>
            <c:numRef>
              <c:f>'Analyse à chaud'!$B$49:$B$52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77-40A0-8DE3-A2EAE28B2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chaud'!$B$62</c:f>
              <c:strCache>
                <c:ptCount val="1"/>
                <c:pt idx="0">
                  <c:v>Au cours de l'action, avez-vous reçu des informations ou des conseils utiles pour prendre (préciser le(s) sujet(s) de l'action)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06-4213-8F05-1BC39F50A67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06-4213-8F05-1BC39F50A677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06-4213-8F05-1BC39F50A67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06-4213-8F05-1BC39F50A677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06-4213-8F05-1BC39F50A6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chaud'!$A$63:$A$67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chaud'!$B$63:$B$67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06-4213-8F05-1BC39F50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Pensez-vous mettre en œuvre dans votre vie quotidienne les conseils reçus au cours de l'action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chaud'!$B$70</c:f>
              <c:strCache>
                <c:ptCount val="1"/>
                <c:pt idx="0">
                  <c:v>Pensez-vous mettre en œuvre dans votre vie quotidienne les conseils reçus au cours de l'action (exemples)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06-4213-8F05-1BC39F50A67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06-4213-8F05-1BC39F50A677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06-4213-8F05-1BC39F50A67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06-4213-8F05-1BC39F50A677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06-4213-8F05-1BC39F50A6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chaud'!$A$71:$A$75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chaud'!$B$71:$B$75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06-4213-8F05-1BC39F50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Grâce à l'action, vous sentez-vous capable de faire des choses nouvelles ou de refaire des choses que vous ne faisiez plus (exemples)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à chaud'!$B$82</c:f>
              <c:strCache>
                <c:ptCount val="1"/>
                <c:pt idx="0">
                  <c:v>Grâce à l'action, vous sentez-vous capable de faire des choses nouvelles ou de refaire des choses que vous ne faisiez plus (préciser exemples) ?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06-4213-8F05-1BC39F50A67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06-4213-8F05-1BC39F50A677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06-4213-8F05-1BC39F50A67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06-4213-8F05-1BC39F50A677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06-4213-8F05-1BC39F50A6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à chaud'!$A$83:$A$87</c:f>
              <c:strCache>
                <c:ptCount val="5"/>
                <c:pt idx="0">
                  <c:v>Oui tout à fait</c:v>
                </c:pt>
                <c:pt idx="1">
                  <c:v>Oui un peu</c:v>
                </c:pt>
                <c:pt idx="2">
                  <c:v>Non pas vraiment</c:v>
                </c:pt>
                <c:pt idx="3">
                  <c:v>Non pas du tout</c:v>
                </c:pt>
                <c:pt idx="4">
                  <c:v>Je ne sais pas</c:v>
                </c:pt>
              </c:strCache>
            </c:strRef>
          </c:cat>
          <c:val>
            <c:numRef>
              <c:f>'Analyse à chaud'!$B$83:$B$87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06-4213-8F05-1BC39F50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Quel âge avez-vous 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 à froid'!$B$12</c:f>
              <c:strCache>
                <c:ptCount val="1"/>
                <c:pt idx="0">
                  <c:v>Quel âge avez-vous ?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'Analyse à froid'!$A$13:$A$16</c:f>
              <c:strCache>
                <c:ptCount val="4"/>
                <c:pt idx="0">
                  <c:v>60-69 ans</c:v>
                </c:pt>
                <c:pt idx="1">
                  <c:v>70-79 ans</c:v>
                </c:pt>
                <c:pt idx="2">
                  <c:v>80-89 ans</c:v>
                </c:pt>
                <c:pt idx="3">
                  <c:v>90 ans et plus</c:v>
                </c:pt>
              </c:strCache>
            </c:strRef>
          </c:cat>
          <c:val>
            <c:numRef>
              <c:f>'Analyse à froid'!$B$13:$B$16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6-42D1-89BD-DF7A2CDE8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0196463"/>
        <c:axId val="1590198863"/>
      </c:barChart>
      <c:catAx>
        <c:axId val="159019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0198863"/>
        <c:crosses val="autoZero"/>
        <c:auto val="1"/>
        <c:lblAlgn val="ctr"/>
        <c:lblOffset val="100"/>
        <c:noMultiLvlLbl val="0"/>
      </c:catAx>
      <c:valAx>
        <c:axId val="159019886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9019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6" Type="http://schemas.openxmlformats.org/officeDocument/2006/relationships/chart" Target="../charts/chart32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5" Type="http://schemas.openxmlformats.org/officeDocument/2006/relationships/chart" Target="../charts/chart3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13</xdr:row>
      <xdr:rowOff>76200</xdr:rowOff>
    </xdr:from>
    <xdr:to>
      <xdr:col>14</xdr:col>
      <xdr:colOff>751847</xdr:colOff>
      <xdr:row>16</xdr:row>
      <xdr:rowOff>173831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CD161E3-A20A-452C-A9F3-30774CD8F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48" b="23570"/>
        <a:stretch/>
      </xdr:blipFill>
      <xdr:spPr>
        <a:xfrm>
          <a:off x="10296525" y="2543175"/>
          <a:ext cx="1123322" cy="6405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171450</xdr:rowOff>
    </xdr:from>
    <xdr:to>
      <xdr:col>7</xdr:col>
      <xdr:colOff>206375</xdr:colOff>
      <xdr:row>22</xdr:row>
      <xdr:rowOff>85725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35DBB77-8736-BCFD-944C-095825E61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6350</xdr:colOff>
      <xdr:row>10</xdr:row>
      <xdr:rowOff>174624</xdr:rowOff>
    </xdr:from>
    <xdr:to>
      <xdr:col>12</xdr:col>
      <xdr:colOff>273050</xdr:colOff>
      <xdr:row>22</xdr:row>
      <xdr:rowOff>98424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1AEC0998-9DF0-46CA-9F66-B6B7221FF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12699</xdr:colOff>
      <xdr:row>22</xdr:row>
      <xdr:rowOff>177800</xdr:rowOff>
    </xdr:from>
    <xdr:to>
      <xdr:col>7</xdr:col>
      <xdr:colOff>190500</xdr:colOff>
      <xdr:row>36</xdr:row>
      <xdr:rowOff>111125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487F2C9-B4A8-4916-914C-50D8BBBB4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10885</xdr:colOff>
      <xdr:row>22</xdr:row>
      <xdr:rowOff>171450</xdr:rowOff>
    </xdr:from>
    <xdr:to>
      <xdr:col>12</xdr:col>
      <xdr:colOff>264431</xdr:colOff>
      <xdr:row>36</xdr:row>
      <xdr:rowOff>126546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581D8BCA-6978-4F3D-9146-3B09AECA8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759277</xdr:colOff>
      <xdr:row>47</xdr:row>
      <xdr:rowOff>4330</xdr:rowOff>
    </xdr:from>
    <xdr:to>
      <xdr:col>8</xdr:col>
      <xdr:colOff>565149</xdr:colOff>
      <xdr:row>56</xdr:row>
      <xdr:rowOff>94508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9560D401-7178-4CDE-9EDF-D45BD2C25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40842</xdr:colOff>
      <xdr:row>58</xdr:row>
      <xdr:rowOff>51811</xdr:rowOff>
    </xdr:from>
    <xdr:to>
      <xdr:col>8</xdr:col>
      <xdr:colOff>612343</xdr:colOff>
      <xdr:row>68</xdr:row>
      <xdr:rowOff>107374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A3BD9AC-1399-4488-B7A3-D57BA4E69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23523</xdr:colOff>
      <xdr:row>69</xdr:row>
      <xdr:rowOff>237980</xdr:rowOff>
    </xdr:from>
    <xdr:to>
      <xdr:col>8</xdr:col>
      <xdr:colOff>625185</xdr:colOff>
      <xdr:row>77</xdr:row>
      <xdr:rowOff>684357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7D7B1D89-B5C2-1305-4966-1976CE40A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752475</xdr:colOff>
      <xdr:row>79</xdr:row>
      <xdr:rowOff>45604</xdr:rowOff>
    </xdr:from>
    <xdr:to>
      <xdr:col>8</xdr:col>
      <xdr:colOff>596900</xdr:colOff>
      <xdr:row>87</xdr:row>
      <xdr:rowOff>120362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A4E90B10-FA2B-BE1C-7BC0-1C0698C9FD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10</xdr:row>
      <xdr:rowOff>174624</xdr:rowOff>
    </xdr:from>
    <xdr:to>
      <xdr:col>7</xdr:col>
      <xdr:colOff>212724</xdr:colOff>
      <xdr:row>22</xdr:row>
      <xdr:rowOff>168275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BBA86C95-CFEF-81ED-539C-D0DE0D0AB3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244475</xdr:colOff>
      <xdr:row>10</xdr:row>
      <xdr:rowOff>177800</xdr:rowOff>
    </xdr:from>
    <xdr:to>
      <xdr:col>11</xdr:col>
      <xdr:colOff>523875</xdr:colOff>
      <xdr:row>23</xdr:row>
      <xdr:rowOff>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CA31443C-8E20-C58C-3C79-7EBDE05588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</xdr:colOff>
      <xdr:row>23</xdr:row>
      <xdr:rowOff>104775</xdr:rowOff>
    </xdr:from>
    <xdr:to>
      <xdr:col>7</xdr:col>
      <xdr:colOff>142876</xdr:colOff>
      <xdr:row>35</xdr:row>
      <xdr:rowOff>63500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5752B56A-A980-92A1-DBF8-E8D5F1800E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266699</xdr:colOff>
      <xdr:row>23</xdr:row>
      <xdr:rowOff>123824</xdr:rowOff>
    </xdr:from>
    <xdr:to>
      <xdr:col>11</xdr:col>
      <xdr:colOff>409575</xdr:colOff>
      <xdr:row>35</xdr:row>
      <xdr:rowOff>101600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759A87E4-8C99-E2A7-69DC-6BAF895DA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6350</xdr:colOff>
      <xdr:row>47</xdr:row>
      <xdr:rowOff>177800</xdr:rowOff>
    </xdr:from>
    <xdr:to>
      <xdr:col>9</xdr:col>
      <xdr:colOff>6350</xdr:colOff>
      <xdr:row>56</xdr:row>
      <xdr:rowOff>377825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B94A36DA-8F03-03D0-EE56-E2757A71B8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758825</xdr:colOff>
      <xdr:row>57</xdr:row>
      <xdr:rowOff>358775</xdr:rowOff>
    </xdr:from>
    <xdr:to>
      <xdr:col>8</xdr:col>
      <xdr:colOff>758825</xdr:colOff>
      <xdr:row>67</xdr:row>
      <xdr:rowOff>53975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A18D943F-07DC-CB49-D397-69CDD6DDC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749300</xdr:colOff>
      <xdr:row>68</xdr:row>
      <xdr:rowOff>6351</xdr:rowOff>
    </xdr:from>
    <xdr:to>
      <xdr:col>9</xdr:col>
      <xdr:colOff>9525</xdr:colOff>
      <xdr:row>76</xdr:row>
      <xdr:rowOff>34926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8B163347-B808-48D0-E84A-56D409D04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9525</xdr:colOff>
      <xdr:row>76</xdr:row>
      <xdr:rowOff>206376</xdr:rowOff>
    </xdr:from>
    <xdr:to>
      <xdr:col>9</xdr:col>
      <xdr:colOff>0</xdr:colOff>
      <xdr:row>86</xdr:row>
      <xdr:rowOff>6351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4908A1E-ED9F-1E4F-C77B-2D42F318A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631825</xdr:colOff>
      <xdr:row>34</xdr:row>
      <xdr:rowOff>57150</xdr:rowOff>
    </xdr:from>
    <xdr:to>
      <xdr:col>6</xdr:col>
      <xdr:colOff>127000</xdr:colOff>
      <xdr:row>46</xdr:row>
      <xdr:rowOff>60325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8EF1EF2-6EE1-483E-80E2-F2BFE68B5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631825</xdr:colOff>
      <xdr:row>46</xdr:row>
      <xdr:rowOff>123825</xdr:rowOff>
    </xdr:from>
    <xdr:to>
      <xdr:col>6</xdr:col>
      <xdr:colOff>155575</xdr:colOff>
      <xdr:row>61</xdr:row>
      <xdr:rowOff>98425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E5BC4ED0-22E5-4285-9423-1C89109B2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635000</xdr:colOff>
      <xdr:row>62</xdr:row>
      <xdr:rowOff>38327</xdr:rowOff>
    </xdr:from>
    <xdr:to>
      <xdr:col>6</xdr:col>
      <xdr:colOff>160564</xdr:colOff>
      <xdr:row>74</xdr:row>
      <xdr:rowOff>168089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E868DD44-FD57-4B04-91CD-9D548FCD7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631825</xdr:colOff>
      <xdr:row>21</xdr:row>
      <xdr:rowOff>138112</xdr:rowOff>
    </xdr:from>
    <xdr:to>
      <xdr:col>6</xdr:col>
      <xdr:colOff>69850</xdr:colOff>
      <xdr:row>33</xdr:row>
      <xdr:rowOff>138112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601569FE-1F3C-4AB3-B56C-3AB1EF015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639764</xdr:colOff>
      <xdr:row>77</xdr:row>
      <xdr:rowOff>142876</xdr:rowOff>
    </xdr:from>
    <xdr:to>
      <xdr:col>11</xdr:col>
      <xdr:colOff>28576</xdr:colOff>
      <xdr:row>82</xdr:row>
      <xdr:rowOff>95250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7A209664-E62F-4070-A7A9-A639D40D8D10}"/>
            </a:ext>
          </a:extLst>
        </xdr:cNvPr>
        <xdr:cNvSpPr txBox="1"/>
      </xdr:nvSpPr>
      <xdr:spPr>
        <a:xfrm>
          <a:off x="1417639" y="12890501"/>
          <a:ext cx="7008812" cy="8254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Commentaires sur les profils des répondants</a:t>
          </a:r>
          <a:r>
            <a:rPr lang="fr-FR" sz="1400" baseline="0"/>
            <a:t> : </a:t>
          </a:r>
          <a:endParaRPr lang="fr-FR" sz="1400"/>
        </a:p>
      </xdr:txBody>
    </xdr:sp>
    <xdr:clientData/>
  </xdr:twoCellAnchor>
  <xdr:twoCellAnchor>
    <xdr:from>
      <xdr:col>6</xdr:col>
      <xdr:colOff>650875</xdr:colOff>
      <xdr:row>21</xdr:row>
      <xdr:rowOff>152400</xdr:rowOff>
    </xdr:from>
    <xdr:to>
      <xdr:col>11</xdr:col>
      <xdr:colOff>98425</xdr:colOff>
      <xdr:row>33</xdr:row>
      <xdr:rowOff>117475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3EFA84-A09E-48A7-89C7-872E78ABA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625475</xdr:colOff>
      <xdr:row>34</xdr:row>
      <xdr:rowOff>76200</xdr:rowOff>
    </xdr:from>
    <xdr:to>
      <xdr:col>11</xdr:col>
      <xdr:colOff>50800</xdr:colOff>
      <xdr:row>46</xdr:row>
      <xdr:rowOff>57150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B87CBD68-4913-466C-8C40-345EB16A1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650875</xdr:colOff>
      <xdr:row>46</xdr:row>
      <xdr:rowOff>163512</xdr:rowOff>
    </xdr:from>
    <xdr:to>
      <xdr:col>11</xdr:col>
      <xdr:colOff>41275</xdr:colOff>
      <xdr:row>61</xdr:row>
      <xdr:rowOff>58737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2C67AC59-0957-4C8F-9AC2-15FDC60C1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654050</xdr:colOff>
      <xdr:row>62</xdr:row>
      <xdr:rowOff>28575</xdr:rowOff>
    </xdr:from>
    <xdr:to>
      <xdr:col>11</xdr:col>
      <xdr:colOff>25400</xdr:colOff>
      <xdr:row>74</xdr:row>
      <xdr:rowOff>164123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2741CFD2-9A4B-4020-AECA-DBAC3707B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762000</xdr:colOff>
      <xdr:row>87</xdr:row>
      <xdr:rowOff>164913</xdr:rowOff>
    </xdr:from>
    <xdr:to>
      <xdr:col>7</xdr:col>
      <xdr:colOff>0</xdr:colOff>
      <xdr:row>101</xdr:row>
      <xdr:rowOff>132573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F227EAC5-3ECE-4638-B84C-321A0A532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274965</xdr:colOff>
      <xdr:row>88</xdr:row>
      <xdr:rowOff>420</xdr:rowOff>
    </xdr:from>
    <xdr:to>
      <xdr:col>10</xdr:col>
      <xdr:colOff>580231</xdr:colOff>
      <xdr:row>101</xdr:row>
      <xdr:rowOff>166686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961AB63D-38F0-46D1-BBF7-DA8937DBEF06}"/>
            </a:ext>
          </a:extLst>
        </xdr:cNvPr>
        <xdr:cNvSpPr txBox="1"/>
      </xdr:nvSpPr>
      <xdr:spPr>
        <a:xfrm>
          <a:off x="5620871" y="14037889"/>
          <a:ext cx="2591266" cy="248798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Commentaires</a:t>
          </a:r>
          <a:r>
            <a:rPr lang="fr-FR" sz="1400" baseline="0"/>
            <a:t> : </a:t>
          </a:r>
          <a:endParaRPr lang="fr-FR" sz="1400"/>
        </a:p>
      </xdr:txBody>
    </xdr:sp>
    <xdr:clientData/>
  </xdr:twoCellAnchor>
  <xdr:twoCellAnchor>
    <xdr:from>
      <xdr:col>1</xdr:col>
      <xdr:colOff>0</xdr:colOff>
      <xdr:row>108</xdr:row>
      <xdr:rowOff>8732</xdr:rowOff>
    </xdr:from>
    <xdr:to>
      <xdr:col>7</xdr:col>
      <xdr:colOff>0</xdr:colOff>
      <xdr:row>123</xdr:row>
      <xdr:rowOff>166688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3A0D84AA-66F9-4BE0-868A-83AEB42A3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773905</xdr:colOff>
      <xdr:row>163</xdr:row>
      <xdr:rowOff>11909</xdr:rowOff>
    </xdr:from>
    <xdr:to>
      <xdr:col>6</xdr:col>
      <xdr:colOff>755649</xdr:colOff>
      <xdr:row>178</xdr:row>
      <xdr:rowOff>166687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5974BD83-B390-4E5B-B666-EDC268A5E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125</xdr:row>
      <xdr:rowOff>0</xdr:rowOff>
    </xdr:from>
    <xdr:to>
      <xdr:col>6</xdr:col>
      <xdr:colOff>750094</xdr:colOff>
      <xdr:row>141</xdr:row>
      <xdr:rowOff>8731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B0EE070B-BF9E-4BE9-9087-842F8A957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141</xdr:row>
      <xdr:rowOff>142875</xdr:rowOff>
    </xdr:from>
    <xdr:to>
      <xdr:col>7</xdr:col>
      <xdr:colOff>0</xdr:colOff>
      <xdr:row>157</xdr:row>
      <xdr:rowOff>145402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424471B1-3F3B-4C7A-8DD5-C2A8CD99E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356394</xdr:colOff>
      <xdr:row>20</xdr:row>
      <xdr:rowOff>115887</xdr:rowOff>
    </xdr:from>
    <xdr:to>
      <xdr:col>6</xdr:col>
      <xdr:colOff>397669</xdr:colOff>
      <xdr:row>77</xdr:row>
      <xdr:rowOff>27781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4EB95C35-2DE3-4362-647A-EA7F67FD63B4}"/>
            </a:ext>
          </a:extLst>
        </xdr:cNvPr>
        <xdr:cNvCxnSpPr/>
      </xdr:nvCxnSpPr>
      <xdr:spPr>
        <a:xfrm>
          <a:off x="4944269" y="2417762"/>
          <a:ext cx="41275" cy="9865519"/>
        </a:xfrm>
        <a:prstGeom prst="line">
          <a:avLst/>
        </a:prstGeom>
        <a:ln w="3175">
          <a:solidFill>
            <a:srgbClr val="D1D7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770730</xdr:colOff>
      <xdr:row>214</xdr:row>
      <xdr:rowOff>0</xdr:rowOff>
    </xdr:from>
    <xdr:to>
      <xdr:col>6</xdr:col>
      <xdr:colOff>752474</xdr:colOff>
      <xdr:row>230</xdr:row>
      <xdr:rowOff>35718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885B8342-DF8B-43FD-868B-47FFFAF6C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8731</xdr:colOff>
      <xdr:row>197</xdr:row>
      <xdr:rowOff>0</xdr:rowOff>
    </xdr:from>
    <xdr:to>
      <xdr:col>7</xdr:col>
      <xdr:colOff>6351</xdr:colOff>
      <xdr:row>213</xdr:row>
      <xdr:rowOff>0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F7278F97-CC42-4295-9CE6-A6056C73E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773905</xdr:colOff>
      <xdr:row>180</xdr:row>
      <xdr:rowOff>0</xdr:rowOff>
    </xdr:from>
    <xdr:to>
      <xdr:col>6</xdr:col>
      <xdr:colOff>761999</xdr:colOff>
      <xdr:row>196</xdr:row>
      <xdr:rowOff>0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37858BA9-2D0F-4432-A69A-A4ADA4B9B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345281</xdr:colOff>
      <xdr:row>108</xdr:row>
      <xdr:rowOff>8731</xdr:rowOff>
    </xdr:from>
    <xdr:to>
      <xdr:col>10</xdr:col>
      <xdr:colOff>619125</xdr:colOff>
      <xdr:row>124</xdr:row>
      <xdr:rowOff>1</xdr:rowOff>
    </xdr:to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C6103447-05CD-4EA8-811C-C902052C6506}"/>
            </a:ext>
          </a:extLst>
        </xdr:cNvPr>
        <xdr:cNvSpPr txBox="1"/>
      </xdr:nvSpPr>
      <xdr:spPr>
        <a:xfrm>
          <a:off x="5691187" y="17522825"/>
          <a:ext cx="2559844" cy="28487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Commentaires</a:t>
          </a:r>
          <a:r>
            <a:rPr lang="fr-FR" sz="1100" baseline="0"/>
            <a:t> : </a:t>
          </a:r>
          <a:endParaRPr lang="fr-FR" sz="1100"/>
        </a:p>
      </xdr:txBody>
    </xdr:sp>
    <xdr:clientData/>
  </xdr:twoCellAnchor>
  <xdr:twoCellAnchor>
    <xdr:from>
      <xdr:col>7</xdr:col>
      <xdr:colOff>345281</xdr:colOff>
      <xdr:row>108</xdr:row>
      <xdr:rowOff>8731</xdr:rowOff>
    </xdr:from>
    <xdr:to>
      <xdr:col>10</xdr:col>
      <xdr:colOff>615950</xdr:colOff>
      <xdr:row>123</xdr:row>
      <xdr:rowOff>175420</xdr:rowOff>
    </xdr:to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86805428-59C8-40FD-8A44-840152D173E9}"/>
            </a:ext>
          </a:extLst>
        </xdr:cNvPr>
        <xdr:cNvSpPr txBox="1"/>
      </xdr:nvSpPr>
      <xdr:spPr>
        <a:xfrm>
          <a:off x="5691187" y="17522825"/>
          <a:ext cx="2556669" cy="28455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Commentaires</a:t>
          </a:r>
          <a:r>
            <a:rPr lang="fr-FR" sz="1100" baseline="0"/>
            <a:t> : </a:t>
          </a:r>
          <a:endParaRPr lang="fr-FR" sz="1100"/>
        </a:p>
      </xdr:txBody>
    </xdr:sp>
    <xdr:clientData/>
  </xdr:twoCellAnchor>
  <xdr:twoCellAnchor>
    <xdr:from>
      <xdr:col>7</xdr:col>
      <xdr:colOff>345281</xdr:colOff>
      <xdr:row>108</xdr:row>
      <xdr:rowOff>8731</xdr:rowOff>
    </xdr:from>
    <xdr:to>
      <xdr:col>10</xdr:col>
      <xdr:colOff>619125</xdr:colOff>
      <xdr:row>123</xdr:row>
      <xdr:rowOff>175420</xdr:rowOff>
    </xdr:to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552BCA50-0AC2-45C9-AF57-C1DA410FF731}"/>
            </a:ext>
          </a:extLst>
        </xdr:cNvPr>
        <xdr:cNvSpPr txBox="1"/>
      </xdr:nvSpPr>
      <xdr:spPr>
        <a:xfrm>
          <a:off x="5691187" y="17522825"/>
          <a:ext cx="2559844" cy="28455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Commentaires</a:t>
          </a:r>
          <a:r>
            <a:rPr lang="fr-FR" sz="1400" baseline="0"/>
            <a:t> : </a:t>
          </a:r>
          <a:endParaRPr lang="fr-FR" sz="1400"/>
        </a:p>
      </xdr:txBody>
    </xdr:sp>
    <xdr:clientData/>
  </xdr:twoCellAnchor>
  <xdr:twoCellAnchor>
    <xdr:from>
      <xdr:col>7</xdr:col>
      <xdr:colOff>357187</xdr:colOff>
      <xdr:row>125</xdr:row>
      <xdr:rowOff>-1</xdr:rowOff>
    </xdr:from>
    <xdr:to>
      <xdr:col>10</xdr:col>
      <xdr:colOff>631031</xdr:colOff>
      <xdr:row>140</xdr:row>
      <xdr:rowOff>163513</xdr:rowOff>
    </xdr:to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54F3874C-FE15-42E3-8EFB-86D6BA8588D4}"/>
            </a:ext>
          </a:extLst>
        </xdr:cNvPr>
        <xdr:cNvSpPr txBox="1"/>
      </xdr:nvSpPr>
      <xdr:spPr>
        <a:xfrm>
          <a:off x="5703093" y="20550187"/>
          <a:ext cx="2559844" cy="28424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Commentaires</a:t>
          </a:r>
          <a:r>
            <a:rPr lang="fr-FR" sz="1400" baseline="0"/>
            <a:t> : </a:t>
          </a:r>
          <a:endParaRPr lang="fr-FR" sz="1400"/>
        </a:p>
      </xdr:txBody>
    </xdr:sp>
    <xdr:clientData/>
  </xdr:twoCellAnchor>
  <xdr:twoCellAnchor>
    <xdr:from>
      <xdr:col>7</xdr:col>
      <xdr:colOff>354012</xdr:colOff>
      <xdr:row>141</xdr:row>
      <xdr:rowOff>142875</xdr:rowOff>
    </xdr:from>
    <xdr:to>
      <xdr:col>10</xdr:col>
      <xdr:colOff>631031</xdr:colOff>
      <xdr:row>157</xdr:row>
      <xdr:rowOff>128589</xdr:rowOff>
    </xdr:to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1438DF46-1B20-49B6-A3B9-5405E07AFC79}"/>
            </a:ext>
          </a:extLst>
        </xdr:cNvPr>
        <xdr:cNvSpPr txBox="1"/>
      </xdr:nvSpPr>
      <xdr:spPr>
        <a:xfrm>
          <a:off x="5703887" y="23558500"/>
          <a:ext cx="2563019" cy="27797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Commentaires</a:t>
          </a:r>
          <a:r>
            <a:rPr lang="fr-FR" sz="1400" baseline="0"/>
            <a:t> : </a:t>
          </a:r>
          <a:endParaRPr lang="fr-FR" sz="1400"/>
        </a:p>
      </xdr:txBody>
    </xdr:sp>
    <xdr:clientData/>
  </xdr:twoCellAnchor>
  <xdr:twoCellAnchor>
    <xdr:from>
      <xdr:col>7</xdr:col>
      <xdr:colOff>369093</xdr:colOff>
      <xdr:row>163</xdr:row>
      <xdr:rowOff>0</xdr:rowOff>
    </xdr:from>
    <xdr:to>
      <xdr:col>10</xdr:col>
      <xdr:colOff>642937</xdr:colOff>
      <xdr:row>178</xdr:row>
      <xdr:rowOff>163513</xdr:rowOff>
    </xdr:to>
    <xdr:sp macro="" textlink="">
      <xdr:nvSpPr>
        <xdr:cNvPr id="40" name="ZoneTexte 39">
          <a:extLst>
            <a:ext uri="{FF2B5EF4-FFF2-40B4-BE49-F238E27FC236}">
              <a16:creationId xmlns:a16="http://schemas.microsoft.com/office/drawing/2014/main" id="{DB9CE5D9-9EE8-4F05-B11D-EBD86D5EEE19}"/>
            </a:ext>
          </a:extLst>
        </xdr:cNvPr>
        <xdr:cNvSpPr txBox="1"/>
      </xdr:nvSpPr>
      <xdr:spPr>
        <a:xfrm>
          <a:off x="5714999" y="27158156"/>
          <a:ext cx="2559844" cy="28424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Commentaires</a:t>
          </a:r>
          <a:r>
            <a:rPr lang="fr-FR" sz="1400" baseline="0"/>
            <a:t> : </a:t>
          </a:r>
          <a:endParaRPr lang="fr-FR" sz="1400"/>
        </a:p>
      </xdr:txBody>
    </xdr:sp>
    <xdr:clientData/>
  </xdr:twoCellAnchor>
  <xdr:twoCellAnchor>
    <xdr:from>
      <xdr:col>7</xdr:col>
      <xdr:colOff>357187</xdr:colOff>
      <xdr:row>180</xdr:row>
      <xdr:rowOff>0</xdr:rowOff>
    </xdr:from>
    <xdr:to>
      <xdr:col>10</xdr:col>
      <xdr:colOff>624681</xdr:colOff>
      <xdr:row>195</xdr:row>
      <xdr:rowOff>163514</xdr:rowOff>
    </xdr:to>
    <xdr:sp macro="" textlink="">
      <xdr:nvSpPr>
        <xdr:cNvPr id="41" name="ZoneTexte 40">
          <a:extLst>
            <a:ext uri="{FF2B5EF4-FFF2-40B4-BE49-F238E27FC236}">
              <a16:creationId xmlns:a16="http://schemas.microsoft.com/office/drawing/2014/main" id="{145D716D-5562-4845-BFEB-927C863971EA}"/>
            </a:ext>
          </a:extLst>
        </xdr:cNvPr>
        <xdr:cNvSpPr txBox="1"/>
      </xdr:nvSpPr>
      <xdr:spPr>
        <a:xfrm>
          <a:off x="5703093" y="30194250"/>
          <a:ext cx="2553494" cy="28424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Commentaires</a:t>
          </a:r>
          <a:r>
            <a:rPr lang="fr-FR" sz="1400" baseline="0"/>
            <a:t> : </a:t>
          </a:r>
          <a:endParaRPr lang="fr-FR" sz="1400"/>
        </a:p>
      </xdr:txBody>
    </xdr:sp>
    <xdr:clientData/>
  </xdr:twoCellAnchor>
  <xdr:twoCellAnchor>
    <xdr:from>
      <xdr:col>7</xdr:col>
      <xdr:colOff>369094</xdr:colOff>
      <xdr:row>196</xdr:row>
      <xdr:rowOff>166688</xdr:rowOff>
    </xdr:from>
    <xdr:to>
      <xdr:col>10</xdr:col>
      <xdr:colOff>636588</xdr:colOff>
      <xdr:row>212</xdr:row>
      <xdr:rowOff>151608</xdr:rowOff>
    </xdr:to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5161F12F-C303-4EA4-A144-BD8C4EE48180}"/>
            </a:ext>
          </a:extLst>
        </xdr:cNvPr>
        <xdr:cNvSpPr txBox="1"/>
      </xdr:nvSpPr>
      <xdr:spPr>
        <a:xfrm>
          <a:off x="5715000" y="33218438"/>
          <a:ext cx="2553494" cy="28424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Commentaires</a:t>
          </a:r>
          <a:r>
            <a:rPr lang="fr-FR" sz="1400" baseline="0"/>
            <a:t> : </a:t>
          </a:r>
          <a:endParaRPr lang="fr-FR" sz="1400"/>
        </a:p>
      </xdr:txBody>
    </xdr:sp>
    <xdr:clientData/>
  </xdr:twoCellAnchor>
  <xdr:twoCellAnchor>
    <xdr:from>
      <xdr:col>7</xdr:col>
      <xdr:colOff>381000</xdr:colOff>
      <xdr:row>214</xdr:row>
      <xdr:rowOff>11906</xdr:rowOff>
    </xdr:from>
    <xdr:to>
      <xdr:col>10</xdr:col>
      <xdr:colOff>648494</xdr:colOff>
      <xdr:row>229</xdr:row>
      <xdr:rowOff>175420</xdr:rowOff>
    </xdr:to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id="{4BC2A8BA-E231-420B-BD5C-F257FA55B078}"/>
            </a:ext>
          </a:extLst>
        </xdr:cNvPr>
        <xdr:cNvSpPr txBox="1"/>
      </xdr:nvSpPr>
      <xdr:spPr>
        <a:xfrm>
          <a:off x="5726906" y="36278344"/>
          <a:ext cx="2553494" cy="28424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Commentaires</a:t>
          </a:r>
          <a:r>
            <a:rPr lang="fr-FR" sz="1400" baseline="0"/>
            <a:t> : </a:t>
          </a:r>
          <a:endParaRPr lang="fr-FR" sz="1400"/>
        </a:p>
      </xdr:txBody>
    </xdr:sp>
    <xdr:clientData/>
  </xdr:twoCellAnchor>
  <xdr:twoCellAnchor>
    <xdr:from>
      <xdr:col>1</xdr:col>
      <xdr:colOff>0</xdr:colOff>
      <xdr:row>232</xdr:row>
      <xdr:rowOff>0</xdr:rowOff>
    </xdr:from>
    <xdr:to>
      <xdr:col>11</xdr:col>
      <xdr:colOff>0</xdr:colOff>
      <xdr:row>236</xdr:row>
      <xdr:rowOff>95250</xdr:rowOff>
    </xdr:to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id="{24CBFFEF-815D-4607-A910-B72902E760E3}"/>
            </a:ext>
          </a:extLst>
        </xdr:cNvPr>
        <xdr:cNvSpPr txBox="1"/>
      </xdr:nvSpPr>
      <xdr:spPr>
        <a:xfrm>
          <a:off x="777875" y="40195500"/>
          <a:ext cx="7620000" cy="7937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Commentaires</a:t>
          </a:r>
          <a:r>
            <a:rPr lang="fr-FR" sz="1400" baseline="0"/>
            <a:t> : </a:t>
          </a:r>
          <a:endParaRPr lang="fr-FR" sz="1400"/>
        </a:p>
      </xdr:txBody>
    </xdr:sp>
    <xdr:clientData/>
  </xdr:twoCellAnchor>
  <xdr:twoCellAnchor>
    <xdr:from>
      <xdr:col>0</xdr:col>
      <xdr:colOff>581025</xdr:colOff>
      <xdr:row>160</xdr:row>
      <xdr:rowOff>22225</xdr:rowOff>
    </xdr:from>
    <xdr:to>
      <xdr:col>11</xdr:col>
      <xdr:colOff>11906</xdr:colOff>
      <xdr:row>160</xdr:row>
      <xdr:rowOff>31750</xdr:rowOff>
    </xdr:to>
    <xdr:cxnSp macro="">
      <xdr:nvCxnSpPr>
        <xdr:cNvPr id="45" name="Connecteur droit 44">
          <a:extLst>
            <a:ext uri="{FF2B5EF4-FFF2-40B4-BE49-F238E27FC236}">
              <a16:creationId xmlns:a16="http://schemas.microsoft.com/office/drawing/2014/main" id="{15467325-EE2D-448F-BC18-AA02E1BC5352}"/>
            </a:ext>
          </a:extLst>
        </xdr:cNvPr>
        <xdr:cNvCxnSpPr/>
      </xdr:nvCxnSpPr>
      <xdr:spPr>
        <a:xfrm flipH="1" flipV="1">
          <a:off x="581025" y="26755725"/>
          <a:ext cx="7828756" cy="9525"/>
        </a:xfrm>
        <a:prstGeom prst="line">
          <a:avLst/>
        </a:prstGeom>
        <a:ln w="3175">
          <a:solidFill>
            <a:srgbClr val="D1D7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123266</xdr:rowOff>
    </xdr:from>
    <xdr:to>
      <xdr:col>11</xdr:col>
      <xdr:colOff>28762</xdr:colOff>
      <xdr:row>17</xdr:row>
      <xdr:rowOff>64062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A644B1E9-C65F-4CB1-80AE-E3096D5B0616}"/>
            </a:ext>
          </a:extLst>
        </xdr:cNvPr>
        <xdr:cNvSpPr txBox="1"/>
      </xdr:nvSpPr>
      <xdr:spPr>
        <a:xfrm>
          <a:off x="1535206" y="2229972"/>
          <a:ext cx="6886762" cy="65797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Commentaires généraux</a:t>
          </a:r>
          <a:r>
            <a:rPr lang="fr-FR" sz="1400" baseline="0"/>
            <a:t> : </a:t>
          </a:r>
          <a:endParaRPr lang="fr-FR" sz="14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nsa.fr/informations-thematiques/prevention/centre-de-ressources-et-de-preuv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6F0E2-518E-4DCE-863B-CA50F59B589F}">
  <dimension ref="A1:O14"/>
  <sheetViews>
    <sheetView tabSelected="1" zoomScaleNormal="100" workbookViewId="0">
      <selection activeCell="N3" sqref="N3"/>
    </sheetView>
  </sheetViews>
  <sheetFormatPr baseColWidth="10" defaultRowHeight="14.5" x14ac:dyDescent="0.35"/>
  <cols>
    <col min="15" max="15" width="11.90625" customWidth="1"/>
  </cols>
  <sheetData>
    <row r="1" spans="1:15" ht="23.5" x14ac:dyDescent="0.55000000000000004">
      <c r="A1" s="25" t="s">
        <v>136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x14ac:dyDescent="0.35">
      <c r="A2" s="26" t="s">
        <v>60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35">
      <c r="A3" t="s">
        <v>137</v>
      </c>
      <c r="N3" s="65" t="s">
        <v>138</v>
      </c>
    </row>
    <row r="4" spans="1:15" x14ac:dyDescent="0.35">
      <c r="A4" t="s">
        <v>152</v>
      </c>
    </row>
    <row r="5" spans="1:15" x14ac:dyDescent="0.35">
      <c r="A5" s="26" t="s">
        <v>99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x14ac:dyDescent="0.35">
      <c r="A6" t="s">
        <v>39</v>
      </c>
    </row>
    <row r="7" spans="1:15" x14ac:dyDescent="0.35">
      <c r="B7" t="s">
        <v>111</v>
      </c>
    </row>
    <row r="8" spans="1:15" x14ac:dyDescent="0.35">
      <c r="C8" t="s">
        <v>139</v>
      </c>
    </row>
    <row r="9" spans="1:15" x14ac:dyDescent="0.35">
      <c r="C9" t="s">
        <v>140</v>
      </c>
    </row>
    <row r="10" spans="1:15" x14ac:dyDescent="0.35">
      <c r="C10" t="s">
        <v>141</v>
      </c>
    </row>
    <row r="11" spans="1:15" x14ac:dyDescent="0.35">
      <c r="C11" t="s">
        <v>142</v>
      </c>
    </row>
    <row r="12" spans="1:15" x14ac:dyDescent="0.35">
      <c r="B12" t="s">
        <v>143</v>
      </c>
    </row>
    <row r="13" spans="1:15" x14ac:dyDescent="0.35">
      <c r="B13" t="s">
        <v>112</v>
      </c>
    </row>
    <row r="14" spans="1:15" x14ac:dyDescent="0.35">
      <c r="B14" t="s">
        <v>54</v>
      </c>
    </row>
  </sheetData>
  <hyperlinks>
    <hyperlink ref="N3" r:id="rId1" xr:uid="{9DF058D6-BD72-488E-94F0-20CA490980A0}"/>
  </hyperlinks>
  <pageMargins left="0.7" right="0.7" top="0.75" bottom="0.75" header="0.3" footer="0.3"/>
  <pageSetup paperSize="9" scale="7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B8142-06C0-47C6-BA70-9583E2CAD1D8}">
  <dimension ref="A1:M100"/>
  <sheetViews>
    <sheetView zoomScaleNormal="100" workbookViewId="0">
      <selection activeCell="J11" sqref="J11"/>
    </sheetView>
  </sheetViews>
  <sheetFormatPr baseColWidth="10" defaultRowHeight="14.5" x14ac:dyDescent="0.35"/>
  <cols>
    <col min="1" max="3" width="10.90625" style="5"/>
    <col min="4" max="4" width="19.90625" style="5" customWidth="1"/>
    <col min="5" max="7" width="10.90625" style="5"/>
    <col min="8" max="8" width="18.26953125" style="5" customWidth="1"/>
    <col min="9" max="9" width="39.54296875" style="5" customWidth="1"/>
    <col min="10" max="10" width="33" style="5" customWidth="1"/>
    <col min="11" max="11" width="31.26953125" style="5" customWidth="1"/>
    <col min="12" max="12" width="19.1796875" style="5" customWidth="1"/>
    <col min="13" max="13" width="29.453125" style="5" customWidth="1"/>
    <col min="14" max="16384" width="10.90625" style="5"/>
  </cols>
  <sheetData>
    <row r="1" spans="1:13" ht="18.5" x14ac:dyDescent="0.35">
      <c r="A1" s="28"/>
      <c r="B1" s="28" t="s">
        <v>61</v>
      </c>
      <c r="C1" s="28" t="s">
        <v>62</v>
      </c>
      <c r="D1" s="28" t="s">
        <v>63</v>
      </c>
      <c r="E1" s="28" t="s">
        <v>64</v>
      </c>
      <c r="F1" s="28" t="s">
        <v>79</v>
      </c>
      <c r="G1" s="28" t="s">
        <v>65</v>
      </c>
      <c r="H1" s="28" t="s">
        <v>66</v>
      </c>
      <c r="I1" s="28" t="s">
        <v>78</v>
      </c>
      <c r="J1" s="28" t="s">
        <v>67</v>
      </c>
      <c r="K1" s="28" t="s">
        <v>68</v>
      </c>
      <c r="L1" s="28" t="s">
        <v>85</v>
      </c>
      <c r="M1" s="28" t="s">
        <v>70</v>
      </c>
    </row>
    <row r="2" spans="1:13" s="4" customFormat="1" ht="58" x14ac:dyDescent="0.35">
      <c r="A2" s="3" t="s">
        <v>129</v>
      </c>
      <c r="B2" s="3" t="s">
        <v>0</v>
      </c>
      <c r="C2" s="3" t="s">
        <v>1</v>
      </c>
      <c r="D2" s="3" t="s">
        <v>145</v>
      </c>
      <c r="E2" s="3" t="s">
        <v>2</v>
      </c>
      <c r="F2" s="3" t="s">
        <v>146</v>
      </c>
      <c r="G2" s="3" t="s">
        <v>144</v>
      </c>
      <c r="H2" s="3" t="s">
        <v>76</v>
      </c>
      <c r="I2" s="3" t="s">
        <v>77</v>
      </c>
      <c r="J2" s="3" t="s">
        <v>80</v>
      </c>
      <c r="K2" s="3" t="s">
        <v>82</v>
      </c>
      <c r="L2" s="3" t="s">
        <v>84</v>
      </c>
      <c r="M2" s="3" t="s">
        <v>86</v>
      </c>
    </row>
    <row r="3" spans="1:13" s="7" customFormat="1" ht="52.5" x14ac:dyDescent="0.35">
      <c r="A3" s="2" t="s">
        <v>130</v>
      </c>
      <c r="B3" s="2" t="s">
        <v>3</v>
      </c>
      <c r="C3" s="2" t="s">
        <v>4</v>
      </c>
      <c r="D3" s="2" t="s">
        <v>74</v>
      </c>
      <c r="E3" s="2" t="s">
        <v>5</v>
      </c>
      <c r="F3" s="2" t="s">
        <v>21</v>
      </c>
      <c r="G3" s="2" t="s">
        <v>75</v>
      </c>
      <c r="H3" s="2" t="s">
        <v>36</v>
      </c>
      <c r="I3" s="2" t="s">
        <v>81</v>
      </c>
      <c r="J3" s="2" t="s">
        <v>153</v>
      </c>
      <c r="K3" s="2" t="s">
        <v>83</v>
      </c>
      <c r="L3" s="2" t="s">
        <v>38</v>
      </c>
      <c r="M3" s="29" t="s">
        <v>87</v>
      </c>
    </row>
    <row r="4" spans="1:13" x14ac:dyDescent="0.3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x14ac:dyDescent="0.3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x14ac:dyDescent="0.3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x14ac:dyDescent="0.3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x14ac:dyDescent="0.3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 x14ac:dyDescent="0.3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x14ac:dyDescent="0.3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x14ac:dyDescent="0.3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3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x14ac:dyDescent="0.3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 x14ac:dyDescent="0.3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 x14ac:dyDescent="0.3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x14ac:dyDescent="0.3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x14ac:dyDescent="0.3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 x14ac:dyDescent="0.3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x14ac:dyDescent="0.3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 x14ac:dyDescent="0.3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 x14ac:dyDescent="0.3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3" x14ac:dyDescent="0.3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3" x14ac:dyDescent="0.3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 x14ac:dyDescent="0.3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 x14ac:dyDescent="0.3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3" x14ac:dyDescent="0.3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 x14ac:dyDescent="0.3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x14ac:dyDescent="0.3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 x14ac:dyDescent="0.3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x14ac:dyDescent="0.3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x14ac:dyDescent="0.3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x14ac:dyDescent="0.3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x14ac:dyDescent="0.3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x14ac:dyDescent="0.3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x14ac:dyDescent="0.3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x14ac:dyDescent="0.3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x14ac:dyDescent="0.3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x14ac:dyDescent="0.3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 x14ac:dyDescent="0.3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 x14ac:dyDescent="0.3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x14ac:dyDescent="0.3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 x14ac:dyDescent="0.3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 x14ac:dyDescent="0.3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 x14ac:dyDescent="0.3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1:13" x14ac:dyDescent="0.3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 x14ac:dyDescent="0.3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x14ac:dyDescent="0.3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 x14ac:dyDescent="0.3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1:13" x14ac:dyDescent="0.3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 x14ac:dyDescent="0.3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 x14ac:dyDescent="0.3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 x14ac:dyDescent="0.3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</row>
    <row r="62" spans="1:13" x14ac:dyDescent="0.3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 x14ac:dyDescent="0.3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 x14ac:dyDescent="0.3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 x14ac:dyDescent="0.3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</row>
    <row r="66" spans="1:13" x14ac:dyDescent="0.3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x14ac:dyDescent="0.3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</row>
    <row r="68" spans="1:13" x14ac:dyDescent="0.3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</row>
    <row r="69" spans="1:13" x14ac:dyDescent="0.3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</row>
    <row r="70" spans="1:13" x14ac:dyDescent="0.3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</row>
    <row r="71" spans="1:13" x14ac:dyDescent="0.3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</row>
    <row r="72" spans="1:13" x14ac:dyDescent="0.3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1:13" x14ac:dyDescent="0.3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</row>
    <row r="74" spans="1:13" x14ac:dyDescent="0.3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1:13" x14ac:dyDescent="0.3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</row>
    <row r="76" spans="1:13" x14ac:dyDescent="0.3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1:13" x14ac:dyDescent="0.3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</row>
    <row r="78" spans="1:13" x14ac:dyDescent="0.3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</row>
    <row r="79" spans="1:13" x14ac:dyDescent="0.3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  <row r="80" spans="1:13" x14ac:dyDescent="0.3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</row>
    <row r="81" spans="1:13" x14ac:dyDescent="0.3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</row>
    <row r="82" spans="1:13" x14ac:dyDescent="0.3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</row>
    <row r="83" spans="1:13" x14ac:dyDescent="0.3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</row>
    <row r="84" spans="1:13" x14ac:dyDescent="0.3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1:13" x14ac:dyDescent="0.3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</row>
    <row r="86" spans="1:13" x14ac:dyDescent="0.3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1:13" x14ac:dyDescent="0.3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</row>
    <row r="88" spans="1:13" x14ac:dyDescent="0.3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</row>
    <row r="89" spans="1:13" x14ac:dyDescent="0.3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</row>
    <row r="90" spans="1:13" x14ac:dyDescent="0.3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</row>
    <row r="91" spans="1:13" x14ac:dyDescent="0.3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</row>
    <row r="92" spans="1:13" x14ac:dyDescent="0.3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</row>
    <row r="93" spans="1:13" x14ac:dyDescent="0.3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</row>
    <row r="94" spans="1:13" x14ac:dyDescent="0.3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</row>
    <row r="95" spans="1:13" x14ac:dyDescent="0.3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</row>
    <row r="96" spans="1:13" x14ac:dyDescent="0.3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  <row r="97" spans="1:13" x14ac:dyDescent="0.3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</row>
    <row r="98" spans="1:13" x14ac:dyDescent="0.3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</row>
    <row r="99" spans="1:13" x14ac:dyDescent="0.3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</row>
    <row r="100" spans="1:13" x14ac:dyDescent="0.3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</row>
  </sheetData>
  <phoneticPr fontId="10" type="noConversion"/>
  <pageMargins left="0.7" right="0.7" top="0.75" bottom="0.75" header="0.3" footer="0.3"/>
  <pageSetup paperSize="9" scale="37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356FB8B-7063-4431-97CB-E1AF94C1EC74}">
          <x14:formula1>
            <xm:f>'Liste réponse - ne pas modifier'!$A$1:$A$4</xm:f>
          </x14:formula1>
          <xm:sqref>B4:B100</xm:sqref>
        </x14:dataValidation>
        <x14:dataValidation type="list" allowBlank="1" showInputMessage="1" showErrorMessage="1" xr:uid="{CF47D445-733E-4930-8038-9DCAEB70D47A}">
          <x14:formula1>
            <xm:f>'Liste réponse - ne pas modifier'!$B$1:$B$2</xm:f>
          </x14:formula1>
          <xm:sqref>C4:C100</xm:sqref>
        </x14:dataValidation>
        <x14:dataValidation type="list" allowBlank="1" showInputMessage="1" showErrorMessage="1" xr:uid="{A733F9C3-042B-428B-933D-7754ADE304F9}">
          <x14:formula1>
            <xm:f>'Liste réponse - ne pas modifier'!$G$1:$G$4</xm:f>
          </x14:formula1>
          <xm:sqref>H4:H100</xm:sqref>
        </x14:dataValidation>
        <x14:dataValidation type="list" allowBlank="1" showInputMessage="1" showErrorMessage="1" xr:uid="{81B2B921-454C-4C9E-B57A-10E6FC32D78A}">
          <x14:formula1>
            <xm:f>'Liste réponse - ne pas modifier'!$H$1:$H$3</xm:f>
          </x14:formula1>
          <xm:sqref>I39:I100</xm:sqref>
        </x14:dataValidation>
        <x14:dataValidation type="list" allowBlank="1" showInputMessage="1" showErrorMessage="1" xr:uid="{EC84474F-5FD4-4D86-9A39-E8217DD97A47}">
          <x14:formula1>
            <xm:f>'Liste réponse - ne pas modifier'!$I$1:$I$5</xm:f>
          </x14:formula1>
          <xm:sqref>J4:K100 M4:M100</xm:sqref>
        </x14:dataValidation>
        <x14:dataValidation type="list" allowBlank="1" showInputMessage="1" showErrorMessage="1" xr:uid="{16A847C2-9EB2-4042-83DC-868F96845C24}">
          <x14:formula1>
            <xm:f>'Liste réponse - ne pas modifier'!$C$1:$C$7</xm:f>
          </x14:formula1>
          <xm:sqref>D4:D100</xm:sqref>
        </x14:dataValidation>
        <x14:dataValidation type="list" allowBlank="1" showInputMessage="1" showErrorMessage="1" xr:uid="{233FC37C-5ED3-407E-B379-22ECE177EE82}">
          <x14:formula1>
            <xm:f>'Liste réponse - ne pas modifier'!$D$1:$D$3</xm:f>
          </x14:formula1>
          <xm:sqref>E4:E100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C8F6-7CB2-4E5C-AEEA-3DA48B267D7C}">
  <dimension ref="A1:N101"/>
  <sheetViews>
    <sheetView topLeftCell="B1" zoomScaleNormal="100" workbookViewId="0">
      <selection activeCell="M15" sqref="M15"/>
    </sheetView>
  </sheetViews>
  <sheetFormatPr baseColWidth="10" defaultRowHeight="14.5" x14ac:dyDescent="0.35"/>
  <cols>
    <col min="1" max="1" width="12.1796875" style="5" customWidth="1"/>
    <col min="2" max="5" width="10.90625" style="5"/>
    <col min="6" max="6" width="19.90625" style="5" customWidth="1"/>
    <col min="7" max="9" width="10.90625" style="5"/>
    <col min="10" max="10" width="26.7265625" style="5" customWidth="1"/>
    <col min="11" max="11" width="41.08984375" style="5" customWidth="1"/>
    <col min="12" max="12" width="31.26953125" style="5" customWidth="1"/>
    <col min="13" max="14" width="29.453125" style="5" customWidth="1"/>
    <col min="15" max="16384" width="10.90625" style="5"/>
  </cols>
  <sheetData>
    <row r="1" spans="1:14" ht="18.5" x14ac:dyDescent="0.35">
      <c r="A1" s="28"/>
      <c r="B1" s="28"/>
      <c r="C1" s="28"/>
      <c r="D1" s="28" t="s">
        <v>61</v>
      </c>
      <c r="E1" s="28" t="s">
        <v>62</v>
      </c>
      <c r="F1" s="28" t="s">
        <v>63</v>
      </c>
      <c r="G1" s="28" t="s">
        <v>64</v>
      </c>
      <c r="H1" s="28" t="s">
        <v>79</v>
      </c>
      <c r="I1" s="28" t="s">
        <v>65</v>
      </c>
      <c r="J1" s="28" t="s">
        <v>69</v>
      </c>
      <c r="K1" s="28" t="s">
        <v>94</v>
      </c>
      <c r="L1" s="28" t="s">
        <v>71</v>
      </c>
      <c r="M1" s="28" t="s">
        <v>72</v>
      </c>
      <c r="N1" s="28" t="s">
        <v>73</v>
      </c>
    </row>
    <row r="2" spans="1:14" s="4" customFormat="1" ht="48" x14ac:dyDescent="0.35">
      <c r="A2" s="3" t="s">
        <v>131</v>
      </c>
      <c r="B2" s="3" t="s">
        <v>129</v>
      </c>
      <c r="C2" s="72" t="s">
        <v>155</v>
      </c>
      <c r="D2" s="3" t="s">
        <v>0</v>
      </c>
      <c r="E2" s="3" t="s">
        <v>1</v>
      </c>
      <c r="F2" s="3" t="s">
        <v>145</v>
      </c>
      <c r="G2" s="3" t="s">
        <v>2</v>
      </c>
      <c r="H2" s="3" t="s">
        <v>146</v>
      </c>
      <c r="I2" s="3" t="s">
        <v>144</v>
      </c>
      <c r="J2" s="3" t="s">
        <v>91</v>
      </c>
      <c r="K2" s="3" t="s">
        <v>93</v>
      </c>
      <c r="L2" s="3" t="s">
        <v>95</v>
      </c>
      <c r="M2" s="8" t="s">
        <v>147</v>
      </c>
      <c r="N2" s="9" t="s">
        <v>123</v>
      </c>
    </row>
    <row r="3" spans="1:14" s="75" customFormat="1" ht="73.5" x14ac:dyDescent="0.25">
      <c r="A3" s="2" t="s">
        <v>133</v>
      </c>
      <c r="B3" s="2" t="s">
        <v>130</v>
      </c>
      <c r="C3" s="73" t="s">
        <v>132</v>
      </c>
      <c r="D3" s="2" t="s">
        <v>3</v>
      </c>
      <c r="E3" s="2" t="s">
        <v>4</v>
      </c>
      <c r="F3" s="2" t="s">
        <v>74</v>
      </c>
      <c r="G3" s="2" t="s">
        <v>5</v>
      </c>
      <c r="H3" s="2" t="s">
        <v>21</v>
      </c>
      <c r="I3" s="2" t="s">
        <v>75</v>
      </c>
      <c r="J3" s="2" t="s">
        <v>92</v>
      </c>
      <c r="K3" s="2" t="s">
        <v>40</v>
      </c>
      <c r="L3" s="2" t="s">
        <v>96</v>
      </c>
      <c r="M3" s="2" t="s">
        <v>97</v>
      </c>
      <c r="N3" s="2" t="s">
        <v>98</v>
      </c>
    </row>
    <row r="4" spans="1:14" x14ac:dyDescent="0.35">
      <c r="A4" s="61"/>
      <c r="B4" s="61"/>
      <c r="C4" s="74">
        <f>B4-A4</f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35">
      <c r="A5" s="61"/>
      <c r="B5" s="61"/>
      <c r="C5" s="74">
        <f t="shared" ref="C5:C68" si="0">B5-A5</f>
        <v>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x14ac:dyDescent="0.35">
      <c r="A6" s="61"/>
      <c r="B6" s="61"/>
      <c r="C6" s="74">
        <f t="shared" si="0"/>
        <v>0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x14ac:dyDescent="0.35">
      <c r="A7" s="61"/>
      <c r="B7" s="61"/>
      <c r="C7" s="74">
        <f t="shared" si="0"/>
        <v>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x14ac:dyDescent="0.35">
      <c r="A8" s="61"/>
      <c r="B8" s="61"/>
      <c r="C8" s="74">
        <f t="shared" si="0"/>
        <v>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x14ac:dyDescent="0.35">
      <c r="A9" s="61"/>
      <c r="B9" s="61"/>
      <c r="C9" s="74">
        <f t="shared" si="0"/>
        <v>0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35">
      <c r="A10" s="61"/>
      <c r="B10" s="61"/>
      <c r="C10" s="74">
        <f t="shared" si="0"/>
        <v>0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x14ac:dyDescent="0.35">
      <c r="A11" s="61"/>
      <c r="B11" s="61"/>
      <c r="C11" s="74">
        <f t="shared" si="0"/>
        <v>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35">
      <c r="A12" s="61"/>
      <c r="B12" s="61"/>
      <c r="C12" s="74">
        <f t="shared" si="0"/>
        <v>0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35">
      <c r="A13" s="61"/>
      <c r="B13" s="61"/>
      <c r="C13" s="74">
        <f t="shared" si="0"/>
        <v>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35">
      <c r="A14" s="61"/>
      <c r="B14" s="61"/>
      <c r="C14" s="74">
        <f t="shared" si="0"/>
        <v>0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35">
      <c r="A15" s="61"/>
      <c r="B15" s="61"/>
      <c r="C15" s="74">
        <f t="shared" si="0"/>
        <v>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35">
      <c r="A16" s="19"/>
      <c r="B16" s="19"/>
      <c r="C16" s="74">
        <f t="shared" si="0"/>
        <v>0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35">
      <c r="A17" s="19"/>
      <c r="B17" s="19"/>
      <c r="C17" s="74">
        <f t="shared" si="0"/>
        <v>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x14ac:dyDescent="0.35">
      <c r="A18" s="19"/>
      <c r="B18" s="19"/>
      <c r="C18" s="74">
        <f t="shared" si="0"/>
        <v>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35">
      <c r="A19" s="19"/>
      <c r="B19" s="19"/>
      <c r="C19" s="74">
        <f t="shared" si="0"/>
        <v>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35">
      <c r="A20" s="19"/>
      <c r="B20" s="19"/>
      <c r="C20" s="74">
        <f t="shared" si="0"/>
        <v>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35">
      <c r="A21" s="19"/>
      <c r="B21" s="19"/>
      <c r="C21" s="74">
        <f t="shared" si="0"/>
        <v>0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35">
      <c r="A22" s="19"/>
      <c r="B22" s="19"/>
      <c r="C22" s="74">
        <f t="shared" si="0"/>
        <v>0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35">
      <c r="A23" s="19"/>
      <c r="B23" s="19"/>
      <c r="C23" s="74">
        <f t="shared" si="0"/>
        <v>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35">
      <c r="A24" s="19"/>
      <c r="B24" s="19"/>
      <c r="C24" s="74">
        <f t="shared" si="0"/>
        <v>0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35">
      <c r="A25" s="19"/>
      <c r="B25" s="19"/>
      <c r="C25" s="74">
        <f t="shared" si="0"/>
        <v>0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35">
      <c r="A26" s="19"/>
      <c r="B26" s="19"/>
      <c r="C26" s="74">
        <f t="shared" si="0"/>
        <v>0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x14ac:dyDescent="0.35">
      <c r="A27" s="19"/>
      <c r="B27" s="19"/>
      <c r="C27" s="74">
        <f t="shared" si="0"/>
        <v>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35">
      <c r="A28" s="19"/>
      <c r="B28" s="19"/>
      <c r="C28" s="74">
        <f t="shared" si="0"/>
        <v>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35">
      <c r="A29" s="19"/>
      <c r="B29" s="19"/>
      <c r="C29" s="74">
        <f t="shared" si="0"/>
        <v>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35">
      <c r="A30" s="19"/>
      <c r="B30" s="19"/>
      <c r="C30" s="74">
        <f t="shared" si="0"/>
        <v>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35">
      <c r="A31" s="19"/>
      <c r="B31" s="19"/>
      <c r="C31" s="74">
        <f t="shared" si="0"/>
        <v>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35">
      <c r="A32" s="19"/>
      <c r="B32" s="19"/>
      <c r="C32" s="74">
        <f t="shared" si="0"/>
        <v>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35">
      <c r="A33" s="19"/>
      <c r="B33" s="19"/>
      <c r="C33" s="74">
        <f t="shared" si="0"/>
        <v>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x14ac:dyDescent="0.35">
      <c r="A34" s="19"/>
      <c r="B34" s="19"/>
      <c r="C34" s="74">
        <f t="shared" si="0"/>
        <v>0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35">
      <c r="A35" s="19"/>
      <c r="B35" s="19"/>
      <c r="C35" s="74">
        <f t="shared" si="0"/>
        <v>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35">
      <c r="A36" s="19"/>
      <c r="B36" s="19"/>
      <c r="C36" s="74">
        <f t="shared" si="0"/>
        <v>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35">
      <c r="A37" s="19"/>
      <c r="B37" s="19"/>
      <c r="C37" s="74">
        <f t="shared" si="0"/>
        <v>0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35">
      <c r="A38" s="19"/>
      <c r="B38" s="19"/>
      <c r="C38" s="74">
        <f t="shared" si="0"/>
        <v>0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35">
      <c r="A39" s="19"/>
      <c r="B39" s="19"/>
      <c r="C39" s="74">
        <f t="shared" si="0"/>
        <v>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35">
      <c r="A40" s="19"/>
      <c r="B40" s="19"/>
      <c r="C40" s="74">
        <f t="shared" si="0"/>
        <v>0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35">
      <c r="A41" s="19"/>
      <c r="B41" s="19"/>
      <c r="C41" s="74">
        <f t="shared" si="0"/>
        <v>0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35">
      <c r="A42" s="19"/>
      <c r="B42" s="19"/>
      <c r="C42" s="74">
        <f t="shared" si="0"/>
        <v>0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35">
      <c r="A43" s="19"/>
      <c r="B43" s="19"/>
      <c r="C43" s="74">
        <f t="shared" si="0"/>
        <v>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35">
      <c r="A44" s="19"/>
      <c r="B44" s="19"/>
      <c r="C44" s="74">
        <f t="shared" si="0"/>
        <v>0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35">
      <c r="A45" s="19"/>
      <c r="B45" s="19"/>
      <c r="C45" s="74">
        <f t="shared" si="0"/>
        <v>0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4" x14ac:dyDescent="0.35">
      <c r="A46" s="19"/>
      <c r="B46" s="19"/>
      <c r="C46" s="74">
        <f t="shared" si="0"/>
        <v>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14" x14ac:dyDescent="0.35">
      <c r="A47" s="19"/>
      <c r="B47" s="19"/>
      <c r="C47" s="74">
        <f t="shared" si="0"/>
        <v>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4" x14ac:dyDescent="0.35">
      <c r="A48" s="19"/>
      <c r="B48" s="19"/>
      <c r="C48" s="74">
        <f t="shared" si="0"/>
        <v>0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 x14ac:dyDescent="0.35">
      <c r="A49" s="19"/>
      <c r="B49" s="19"/>
      <c r="C49" s="74">
        <f t="shared" si="0"/>
        <v>0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 x14ac:dyDescent="0.35">
      <c r="A50" s="19"/>
      <c r="B50" s="19"/>
      <c r="C50" s="74">
        <f t="shared" si="0"/>
        <v>0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 x14ac:dyDescent="0.35">
      <c r="A51" s="19"/>
      <c r="B51" s="19"/>
      <c r="C51" s="74">
        <f t="shared" si="0"/>
        <v>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 x14ac:dyDescent="0.35">
      <c r="A52" s="19"/>
      <c r="B52" s="19"/>
      <c r="C52" s="74">
        <f t="shared" si="0"/>
        <v>0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 x14ac:dyDescent="0.35">
      <c r="A53" s="19"/>
      <c r="B53" s="19"/>
      <c r="C53" s="74">
        <f t="shared" si="0"/>
        <v>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x14ac:dyDescent="0.35">
      <c r="A54" s="19"/>
      <c r="B54" s="19"/>
      <c r="C54" s="74">
        <f t="shared" si="0"/>
        <v>0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 x14ac:dyDescent="0.35">
      <c r="A55" s="19"/>
      <c r="B55" s="19"/>
      <c r="C55" s="74">
        <f t="shared" si="0"/>
        <v>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 x14ac:dyDescent="0.35">
      <c r="A56" s="19"/>
      <c r="B56" s="19"/>
      <c r="C56" s="74">
        <f t="shared" si="0"/>
        <v>0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x14ac:dyDescent="0.35">
      <c r="A57" s="19"/>
      <c r="B57" s="19"/>
      <c r="C57" s="74">
        <f t="shared" si="0"/>
        <v>0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x14ac:dyDescent="0.35">
      <c r="A58" s="19"/>
      <c r="B58" s="19"/>
      <c r="C58" s="74">
        <f t="shared" si="0"/>
        <v>0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 x14ac:dyDescent="0.35">
      <c r="A59" s="19"/>
      <c r="B59" s="19"/>
      <c r="C59" s="74">
        <f t="shared" si="0"/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x14ac:dyDescent="0.35">
      <c r="A60" s="19"/>
      <c r="B60" s="19"/>
      <c r="C60" s="74">
        <f t="shared" si="0"/>
        <v>0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4" x14ac:dyDescent="0.35">
      <c r="A61" s="19"/>
      <c r="B61" s="19"/>
      <c r="C61" s="74">
        <f t="shared" si="0"/>
        <v>0</v>
      </c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 x14ac:dyDescent="0.35">
      <c r="A62" s="19"/>
      <c r="B62" s="19"/>
      <c r="C62" s="74">
        <f t="shared" si="0"/>
        <v>0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 x14ac:dyDescent="0.35">
      <c r="A63" s="19"/>
      <c r="B63" s="19"/>
      <c r="C63" s="74">
        <f t="shared" si="0"/>
        <v>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14" x14ac:dyDescent="0.35">
      <c r="A64" s="19"/>
      <c r="B64" s="19"/>
      <c r="C64" s="74">
        <f t="shared" si="0"/>
        <v>0</v>
      </c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 x14ac:dyDescent="0.35">
      <c r="A65" s="19"/>
      <c r="B65" s="19"/>
      <c r="C65" s="74">
        <f t="shared" si="0"/>
        <v>0</v>
      </c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 x14ac:dyDescent="0.35">
      <c r="A66" s="19"/>
      <c r="B66" s="19"/>
      <c r="C66" s="74">
        <f t="shared" si="0"/>
        <v>0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 x14ac:dyDescent="0.35">
      <c r="A67" s="19"/>
      <c r="B67" s="19"/>
      <c r="C67" s="74">
        <f t="shared" si="0"/>
        <v>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x14ac:dyDescent="0.35">
      <c r="A68" s="19"/>
      <c r="B68" s="19"/>
      <c r="C68" s="74">
        <f t="shared" si="0"/>
        <v>0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 x14ac:dyDescent="0.35">
      <c r="A69" s="19"/>
      <c r="B69" s="19"/>
      <c r="C69" s="74">
        <f t="shared" ref="C69:C101" si="1">B69-A69</f>
        <v>0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 x14ac:dyDescent="0.35">
      <c r="A70" s="19"/>
      <c r="B70" s="19"/>
      <c r="C70" s="74">
        <f t="shared" si="1"/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x14ac:dyDescent="0.35">
      <c r="A71" s="19"/>
      <c r="B71" s="19"/>
      <c r="C71" s="74">
        <f t="shared" si="1"/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 x14ac:dyDescent="0.35">
      <c r="A72" s="19"/>
      <c r="B72" s="19"/>
      <c r="C72" s="74">
        <f t="shared" si="1"/>
        <v>0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 x14ac:dyDescent="0.35">
      <c r="A73" s="19"/>
      <c r="B73" s="19"/>
      <c r="C73" s="74">
        <f t="shared" si="1"/>
        <v>0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4" x14ac:dyDescent="0.35">
      <c r="A74" s="19"/>
      <c r="B74" s="19"/>
      <c r="C74" s="74">
        <f t="shared" si="1"/>
        <v>0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1:14" x14ac:dyDescent="0.35">
      <c r="A75" s="19"/>
      <c r="B75" s="19"/>
      <c r="C75" s="74">
        <f t="shared" si="1"/>
        <v>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 x14ac:dyDescent="0.35">
      <c r="A76" s="19"/>
      <c r="B76" s="19"/>
      <c r="C76" s="74">
        <f t="shared" si="1"/>
        <v>0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 x14ac:dyDescent="0.35">
      <c r="A77" s="19"/>
      <c r="B77" s="19"/>
      <c r="C77" s="74">
        <f t="shared" si="1"/>
        <v>0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x14ac:dyDescent="0.35">
      <c r="A78" s="19"/>
      <c r="B78" s="19"/>
      <c r="C78" s="74">
        <f t="shared" si="1"/>
        <v>0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1:14" x14ac:dyDescent="0.35">
      <c r="A79" s="19"/>
      <c r="B79" s="19"/>
      <c r="C79" s="74">
        <f t="shared" si="1"/>
        <v>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 x14ac:dyDescent="0.35">
      <c r="A80" s="19"/>
      <c r="B80" s="19"/>
      <c r="C80" s="74">
        <f t="shared" si="1"/>
        <v>0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pans="1:14" x14ac:dyDescent="0.35">
      <c r="A81" s="19"/>
      <c r="B81" s="19"/>
      <c r="C81" s="74">
        <f t="shared" si="1"/>
        <v>0</v>
      </c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 x14ac:dyDescent="0.35">
      <c r="A82" s="19"/>
      <c r="B82" s="19"/>
      <c r="C82" s="74">
        <f t="shared" si="1"/>
        <v>0</v>
      </c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 x14ac:dyDescent="0.35">
      <c r="A83" s="19"/>
      <c r="B83" s="19"/>
      <c r="C83" s="74">
        <f t="shared" si="1"/>
        <v>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 x14ac:dyDescent="0.35">
      <c r="A84" s="19"/>
      <c r="B84" s="19"/>
      <c r="C84" s="74">
        <f t="shared" si="1"/>
        <v>0</v>
      </c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 x14ac:dyDescent="0.35">
      <c r="A85" s="19"/>
      <c r="B85" s="19"/>
      <c r="C85" s="74">
        <f t="shared" si="1"/>
        <v>0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 x14ac:dyDescent="0.35">
      <c r="A86" s="19"/>
      <c r="B86" s="19"/>
      <c r="C86" s="74">
        <f t="shared" si="1"/>
        <v>0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 x14ac:dyDescent="0.35">
      <c r="A87" s="19"/>
      <c r="B87" s="19"/>
      <c r="C87" s="74">
        <f t="shared" si="1"/>
        <v>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</row>
    <row r="88" spans="1:14" x14ac:dyDescent="0.35">
      <c r="A88" s="19"/>
      <c r="B88" s="19"/>
      <c r="C88" s="74">
        <f t="shared" si="1"/>
        <v>0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</row>
    <row r="89" spans="1:14" x14ac:dyDescent="0.35">
      <c r="A89" s="19"/>
      <c r="B89" s="19"/>
      <c r="C89" s="74">
        <f t="shared" si="1"/>
        <v>0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</row>
    <row r="90" spans="1:14" x14ac:dyDescent="0.35">
      <c r="A90" s="19"/>
      <c r="B90" s="19"/>
      <c r="C90" s="74">
        <f t="shared" si="1"/>
        <v>0</v>
      </c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</row>
    <row r="91" spans="1:14" x14ac:dyDescent="0.35">
      <c r="A91" s="19"/>
      <c r="B91" s="19"/>
      <c r="C91" s="74">
        <f t="shared" si="1"/>
        <v>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 x14ac:dyDescent="0.35">
      <c r="A92" s="19"/>
      <c r="B92" s="19"/>
      <c r="C92" s="74">
        <f t="shared" si="1"/>
        <v>0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4" x14ac:dyDescent="0.35">
      <c r="A93" s="19"/>
      <c r="B93" s="19"/>
      <c r="C93" s="74">
        <f t="shared" si="1"/>
        <v>0</v>
      </c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1:14" x14ac:dyDescent="0.35">
      <c r="A94" s="19"/>
      <c r="B94" s="19"/>
      <c r="C94" s="74">
        <f t="shared" si="1"/>
        <v>0</v>
      </c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 x14ac:dyDescent="0.35">
      <c r="A95" s="19"/>
      <c r="B95" s="19"/>
      <c r="C95" s="74">
        <f t="shared" si="1"/>
        <v>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 x14ac:dyDescent="0.35">
      <c r="A96" s="19"/>
      <c r="B96" s="19"/>
      <c r="C96" s="74">
        <f t="shared" si="1"/>
        <v>0</v>
      </c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</row>
    <row r="97" spans="1:14" x14ac:dyDescent="0.35">
      <c r="A97" s="19"/>
      <c r="B97" s="19"/>
      <c r="C97" s="74">
        <f t="shared" si="1"/>
        <v>0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</row>
    <row r="98" spans="1:14" x14ac:dyDescent="0.35">
      <c r="A98" s="19"/>
      <c r="B98" s="19"/>
      <c r="C98" s="74">
        <f t="shared" si="1"/>
        <v>0</v>
      </c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</row>
    <row r="99" spans="1:14" x14ac:dyDescent="0.35">
      <c r="A99" s="19"/>
      <c r="B99" s="19"/>
      <c r="C99" s="74">
        <f t="shared" si="1"/>
        <v>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</row>
    <row r="100" spans="1:14" x14ac:dyDescent="0.35">
      <c r="A100" s="19"/>
      <c r="B100" s="19"/>
      <c r="C100" s="74">
        <f t="shared" si="1"/>
        <v>0</v>
      </c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</row>
    <row r="101" spans="1:14" x14ac:dyDescent="0.35">
      <c r="A101" s="19"/>
      <c r="B101" s="19"/>
      <c r="C101" s="74">
        <f t="shared" si="1"/>
        <v>0</v>
      </c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</sheetData>
  <pageMargins left="0.7" right="0.7" top="0.75" bottom="0.75" header="0.3" footer="0.3"/>
  <pageSetup paperSize="9" scale="32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A48202E-7C77-47CB-9079-795F76FC5340}">
          <x14:formula1>
            <xm:f>'Liste réponse - ne pas modifier'!$D$1:$D$3</xm:f>
          </x14:formula1>
          <xm:sqref>G4:G101</xm:sqref>
        </x14:dataValidation>
        <x14:dataValidation type="list" allowBlank="1" showInputMessage="1" showErrorMessage="1" xr:uid="{3FCE295A-C332-433F-B6D4-C16A32CDEB54}">
          <x14:formula1>
            <xm:f>'Liste réponse - ne pas modifier'!$C$1:$C$7</xm:f>
          </x14:formula1>
          <xm:sqref>F4:F101</xm:sqref>
        </x14:dataValidation>
        <x14:dataValidation type="list" allowBlank="1" showInputMessage="1" showErrorMessage="1" xr:uid="{312A3AB5-B03A-4EF9-99CF-E0F996466035}">
          <x14:formula1>
            <xm:f>'Liste réponse - ne pas modifier'!$B$1:$B$2</xm:f>
          </x14:formula1>
          <xm:sqref>E4:E101</xm:sqref>
        </x14:dataValidation>
        <x14:dataValidation type="list" allowBlank="1" showInputMessage="1" showErrorMessage="1" xr:uid="{77A839AF-347A-4230-8729-42DEF3B0E8B7}">
          <x14:formula1>
            <xm:f>'Liste réponse - ne pas modifier'!$A$1:$A$4</xm:f>
          </x14:formula1>
          <xm:sqref>D4:D101</xm:sqref>
        </x14:dataValidation>
        <x14:dataValidation type="list" allowBlank="1" showInputMessage="1" showErrorMessage="1" xr:uid="{CDD299BA-8CB6-48EF-AC6D-BB9697772B63}">
          <x14:formula1>
            <xm:f>'Liste réponse - ne pas modifier'!$I$1:$I$5</xm:f>
          </x14:formula1>
          <xm:sqref>J4:J101 L4:N101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9824F-51D8-42FA-9959-26D67D5DC793}">
  <dimension ref="A1:M101"/>
  <sheetViews>
    <sheetView zoomScaleNormal="100" workbookViewId="0">
      <selection activeCell="B8" sqref="B8"/>
    </sheetView>
  </sheetViews>
  <sheetFormatPr baseColWidth="10" defaultRowHeight="14.5" x14ac:dyDescent="0.35"/>
  <cols>
    <col min="1" max="1" width="23" customWidth="1"/>
  </cols>
  <sheetData>
    <row r="1" spans="1:13" ht="23.5" x14ac:dyDescent="0.55000000000000004">
      <c r="A1" s="25" t="s">
        <v>148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35">
      <c r="A2" s="27" t="s">
        <v>88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35">
      <c r="A3" s="27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x14ac:dyDescent="0.35">
      <c r="A4" s="27" t="s">
        <v>57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6" spans="1:13" x14ac:dyDescent="0.35">
      <c r="A6" s="6" t="s">
        <v>48</v>
      </c>
      <c r="B6" s="10">
        <f>COUNTIF('Questionnaire à chaud'!B4:B1048576,"&lt;&gt;")</f>
        <v>0</v>
      </c>
    </row>
    <row r="7" spans="1:13" x14ac:dyDescent="0.35">
      <c r="A7" s="6" t="s">
        <v>46</v>
      </c>
      <c r="B7" s="15">
        <v>0</v>
      </c>
    </row>
    <row r="8" spans="1:13" x14ac:dyDescent="0.35">
      <c r="A8" s="6" t="s">
        <v>47</v>
      </c>
      <c r="B8" s="20" t="e">
        <f>B6/B7</f>
        <v>#DIV/0!</v>
      </c>
    </row>
    <row r="10" spans="1:13" x14ac:dyDescent="0.35">
      <c r="A10" s="14" t="s">
        <v>41</v>
      </c>
      <c r="B10" s="14"/>
      <c r="C10" s="14"/>
    </row>
    <row r="11" spans="1:13" x14ac:dyDescent="0.35">
      <c r="A11" s="14"/>
      <c r="B11" s="14"/>
      <c r="C11" s="14"/>
    </row>
    <row r="12" spans="1:13" ht="21" x14ac:dyDescent="0.35">
      <c r="A12" s="3" t="s">
        <v>0</v>
      </c>
      <c r="B12" s="2" t="s">
        <v>44</v>
      </c>
      <c r="C12" s="13"/>
    </row>
    <row r="13" spans="1:13" x14ac:dyDescent="0.35">
      <c r="A13" s="10" t="s">
        <v>6</v>
      </c>
      <c r="B13" s="10">
        <f>COUNTIF('Questionnaire à chaud'!B$4:B$1048576,A13)</f>
        <v>0</v>
      </c>
    </row>
    <row r="14" spans="1:13" x14ac:dyDescent="0.35">
      <c r="A14" s="10" t="s">
        <v>7</v>
      </c>
      <c r="B14" s="10">
        <f>COUNTIF('Questionnaire à chaud'!B$4:B$1048576,A14)</f>
        <v>0</v>
      </c>
    </row>
    <row r="15" spans="1:13" x14ac:dyDescent="0.35">
      <c r="A15" s="10" t="s">
        <v>8</v>
      </c>
      <c r="B15" s="10">
        <f>COUNTIF('Questionnaire à chaud'!B$4:B$1048576,A15)</f>
        <v>0</v>
      </c>
    </row>
    <row r="16" spans="1:13" x14ac:dyDescent="0.35">
      <c r="A16" s="10" t="s">
        <v>9</v>
      </c>
      <c r="B16" s="10">
        <f>COUNTIF('Questionnaire à chaud'!B$4:B$1048576,A16)</f>
        <v>0</v>
      </c>
    </row>
    <row r="17" spans="1:3" x14ac:dyDescent="0.35">
      <c r="A17" s="1"/>
      <c r="B17" s="13"/>
      <c r="C17" s="13"/>
    </row>
    <row r="18" spans="1:3" x14ac:dyDescent="0.35">
      <c r="A18" s="1"/>
      <c r="B18" s="13"/>
      <c r="C18" s="13"/>
    </row>
    <row r="19" spans="1:3" x14ac:dyDescent="0.35">
      <c r="A19" s="3" t="s">
        <v>1</v>
      </c>
      <c r="B19" s="2" t="s">
        <v>45</v>
      </c>
      <c r="C19" s="13"/>
    </row>
    <row r="20" spans="1:3" x14ac:dyDescent="0.35">
      <c r="A20" s="10" t="s">
        <v>10</v>
      </c>
      <c r="B20" s="10">
        <f>COUNTIF('Questionnaire à chaud'!C$4:C$1048576,A20)</f>
        <v>0</v>
      </c>
    </row>
    <row r="21" spans="1:3" x14ac:dyDescent="0.35">
      <c r="A21" s="10" t="s">
        <v>11</v>
      </c>
      <c r="B21" s="10">
        <f>COUNTIF('Questionnaire à chaud'!C$4:C$1048576,A21)</f>
        <v>0</v>
      </c>
    </row>
    <row r="22" spans="1:3" x14ac:dyDescent="0.35">
      <c r="A22" s="1"/>
      <c r="B22" s="13"/>
      <c r="C22" s="13"/>
    </row>
    <row r="23" spans="1:3" x14ac:dyDescent="0.35">
      <c r="A23" s="1"/>
      <c r="B23" s="13"/>
      <c r="C23" s="13"/>
    </row>
    <row r="24" spans="1:3" ht="31.5" x14ac:dyDescent="0.35">
      <c r="A24" s="3" t="s">
        <v>145</v>
      </c>
      <c r="B24" s="2" t="s">
        <v>151</v>
      </c>
      <c r="C24" s="13"/>
    </row>
    <row r="25" spans="1:3" x14ac:dyDescent="0.35">
      <c r="A25" s="10" t="s">
        <v>14</v>
      </c>
      <c r="B25" s="10">
        <f>COUNTIF('Questionnaire à chaud'!D$4:D$1048576,A25)</f>
        <v>0</v>
      </c>
    </row>
    <row r="26" spans="1:3" x14ac:dyDescent="0.35">
      <c r="A26" s="21" t="s">
        <v>13</v>
      </c>
      <c r="B26" s="10">
        <f>COUNTIF('Questionnaire à chaud'!D$4:D$1048576,A26)</f>
        <v>0</v>
      </c>
    </row>
    <row r="27" spans="1:3" x14ac:dyDescent="0.35">
      <c r="A27" s="21" t="s">
        <v>12</v>
      </c>
      <c r="B27" s="10">
        <f>COUNTIF('Questionnaire à chaud'!D$4:D$1048576,A27)</f>
        <v>0</v>
      </c>
    </row>
    <row r="28" spans="1:3" x14ac:dyDescent="0.35">
      <c r="A28" s="10" t="s">
        <v>15</v>
      </c>
      <c r="B28" s="10">
        <f>COUNTIF('Questionnaire à chaud'!D$4:D$1048576,A28)</f>
        <v>0</v>
      </c>
    </row>
    <row r="29" spans="1:3" x14ac:dyDescent="0.35">
      <c r="A29" s="10" t="s">
        <v>16</v>
      </c>
      <c r="B29" s="10">
        <f>COUNTIF('Questionnaire à chaud'!D$4:D$1048576,A29)</f>
        <v>0</v>
      </c>
    </row>
    <row r="30" spans="1:3" x14ac:dyDescent="0.35">
      <c r="A30" s="10" t="s">
        <v>17</v>
      </c>
      <c r="B30" s="10">
        <f>COUNTIF('Questionnaire à chaud'!D$4:D$1048576,A30)</f>
        <v>0</v>
      </c>
    </row>
    <row r="31" spans="1:3" x14ac:dyDescent="0.35">
      <c r="A31" s="10" t="s">
        <v>18</v>
      </c>
      <c r="B31" s="10">
        <f>COUNTIF('Questionnaire à chaud'!D$4:D$1048576,A31)</f>
        <v>0</v>
      </c>
    </row>
    <row r="33" spans="1:3" x14ac:dyDescent="0.35">
      <c r="A33" s="1"/>
      <c r="B33" s="13"/>
      <c r="C33" s="13"/>
    </row>
    <row r="34" spans="1:3" x14ac:dyDescent="0.35">
      <c r="A34" s="3" t="s">
        <v>2</v>
      </c>
      <c r="B34" s="2" t="s">
        <v>50</v>
      </c>
      <c r="C34" s="13"/>
    </row>
    <row r="35" spans="1:3" x14ac:dyDescent="0.35">
      <c r="A35" s="10" t="s">
        <v>20</v>
      </c>
      <c r="B35" s="10">
        <f>COUNTIF('Questionnaire à chaud'!E$4:E$1048576,A35)</f>
        <v>0</v>
      </c>
      <c r="C35" s="13"/>
    </row>
    <row r="36" spans="1:3" x14ac:dyDescent="0.35">
      <c r="A36" s="10" t="s">
        <v>19</v>
      </c>
      <c r="B36" s="10">
        <f>COUNTIF('Questionnaire à chaud'!E$4:E$1048576,A36)</f>
        <v>0</v>
      </c>
      <c r="C36" s="13"/>
    </row>
    <row r="37" spans="1:3" x14ac:dyDescent="0.35">
      <c r="A37" s="10" t="s">
        <v>21</v>
      </c>
      <c r="B37" s="10">
        <f>COUNTIF('Questionnaire à chaud'!E$4:E$1048576,A37)</f>
        <v>0</v>
      </c>
      <c r="C37" s="13"/>
    </row>
    <row r="38" spans="1:3" x14ac:dyDescent="0.35">
      <c r="C38" s="13"/>
    </row>
    <row r="39" spans="1:3" x14ac:dyDescent="0.35">
      <c r="C39" s="13"/>
    </row>
    <row r="40" spans="1:3" ht="21" x14ac:dyDescent="0.35">
      <c r="A40" s="3" t="s">
        <v>144</v>
      </c>
      <c r="B40" s="2" t="s">
        <v>75</v>
      </c>
      <c r="C40" s="13"/>
    </row>
    <row r="41" spans="1:3" ht="29" x14ac:dyDescent="0.35">
      <c r="A41" s="17" t="s">
        <v>49</v>
      </c>
      <c r="B41" s="2"/>
      <c r="C41" s="13"/>
    </row>
    <row r="42" spans="1:3" x14ac:dyDescent="0.35">
      <c r="A42" s="1"/>
      <c r="B42" s="13"/>
      <c r="C42" s="13"/>
    </row>
    <row r="43" spans="1:3" x14ac:dyDescent="0.35">
      <c r="A43" s="1"/>
      <c r="B43" s="13"/>
      <c r="C43" s="13"/>
    </row>
    <row r="44" spans="1:3" x14ac:dyDescent="0.35">
      <c r="A44" s="1"/>
      <c r="B44" s="13"/>
      <c r="C44" s="13"/>
    </row>
    <row r="45" spans="1:3" x14ac:dyDescent="0.35">
      <c r="A45" s="1"/>
      <c r="B45" s="13"/>
      <c r="C45" s="13"/>
    </row>
    <row r="46" spans="1:3" x14ac:dyDescent="0.35">
      <c r="A46" s="14" t="s">
        <v>42</v>
      </c>
      <c r="B46" s="13"/>
      <c r="C46" s="13"/>
    </row>
    <row r="47" spans="1:3" x14ac:dyDescent="0.35">
      <c r="A47" s="14"/>
      <c r="B47" s="13"/>
      <c r="C47" s="13"/>
    </row>
    <row r="48" spans="1:3" ht="31.5" x14ac:dyDescent="0.35">
      <c r="A48" s="3" t="s">
        <v>76</v>
      </c>
      <c r="B48" s="2" t="s">
        <v>51</v>
      </c>
      <c r="C48" s="13"/>
    </row>
    <row r="49" spans="1:3" x14ac:dyDescent="0.35">
      <c r="A49" s="21" t="s">
        <v>27</v>
      </c>
      <c r="B49" s="10">
        <f>COUNTIF('Questionnaire à chaud'!H$4:H$1048576,A49)</f>
        <v>0</v>
      </c>
      <c r="C49" s="13"/>
    </row>
    <row r="50" spans="1:3" x14ac:dyDescent="0.35">
      <c r="A50" s="10" t="s">
        <v>28</v>
      </c>
      <c r="B50" s="10">
        <f>COUNTIF('Questionnaire à chaud'!H$4:H$1048576,A50)</f>
        <v>0</v>
      </c>
      <c r="C50" s="13"/>
    </row>
    <row r="51" spans="1:3" x14ac:dyDescent="0.35">
      <c r="A51" s="10" t="s">
        <v>25</v>
      </c>
      <c r="B51" s="10">
        <f>COUNTIF('Questionnaire à chaud'!H$4:H$1048576,A51)</f>
        <v>0</v>
      </c>
      <c r="C51" s="13"/>
    </row>
    <row r="52" spans="1:3" x14ac:dyDescent="0.35">
      <c r="A52" s="10" t="s">
        <v>26</v>
      </c>
      <c r="B52" s="10">
        <f>COUNTIF('Questionnaire à chaud'!H$4:H$1048576,A52)</f>
        <v>0</v>
      </c>
      <c r="C52" s="13"/>
    </row>
    <row r="53" spans="1:3" x14ac:dyDescent="0.35">
      <c r="C53" s="13"/>
    </row>
    <row r="54" spans="1:3" x14ac:dyDescent="0.35">
      <c r="A54" s="1"/>
      <c r="B54" s="13"/>
      <c r="C54" s="13"/>
    </row>
    <row r="55" spans="1:3" ht="42" x14ac:dyDescent="0.35">
      <c r="A55" s="3" t="s">
        <v>77</v>
      </c>
      <c r="B55" s="2" t="s">
        <v>52</v>
      </c>
      <c r="C55" s="13"/>
    </row>
    <row r="56" spans="1:3" ht="29" customHeight="1" x14ac:dyDescent="0.35">
      <c r="A56" s="66" t="s">
        <v>53</v>
      </c>
      <c r="B56" s="67"/>
      <c r="C56" s="13"/>
    </row>
    <row r="57" spans="1:3" x14ac:dyDescent="0.35">
      <c r="A57" s="16"/>
      <c r="B57" s="13"/>
      <c r="C57" s="13"/>
    </row>
    <row r="58" spans="1:3" x14ac:dyDescent="0.35">
      <c r="A58" s="16"/>
      <c r="B58" s="13"/>
      <c r="C58" s="13"/>
    </row>
    <row r="59" spans="1:3" x14ac:dyDescent="0.35">
      <c r="A59" s="16"/>
      <c r="B59" s="13"/>
      <c r="C59" s="13"/>
    </row>
    <row r="60" spans="1:3" x14ac:dyDescent="0.35">
      <c r="B60" s="13"/>
      <c r="C60" s="13"/>
    </row>
    <row r="61" spans="1:3" x14ac:dyDescent="0.35">
      <c r="A61" s="1" t="s">
        <v>43</v>
      </c>
      <c r="B61" s="13"/>
      <c r="C61" s="13"/>
    </row>
    <row r="62" spans="1:3" ht="94.5" x14ac:dyDescent="0.35">
      <c r="A62" s="3" t="s">
        <v>80</v>
      </c>
      <c r="B62" s="2" t="s">
        <v>118</v>
      </c>
      <c r="C62" s="13"/>
    </row>
    <row r="63" spans="1:3" x14ac:dyDescent="0.35">
      <c r="A63" s="21" t="s">
        <v>34</v>
      </c>
      <c r="B63" s="22">
        <f>COUNTIF('Questionnaire à chaud'!J$4:J$1048576,A63)</f>
        <v>0</v>
      </c>
      <c r="C63" s="13"/>
    </row>
    <row r="64" spans="1:3" x14ac:dyDescent="0.35">
      <c r="A64" s="10" t="s">
        <v>31</v>
      </c>
      <c r="B64" s="22">
        <f>COUNTIF('Questionnaire à chaud'!J$4:J$1048576,A64)</f>
        <v>0</v>
      </c>
      <c r="C64" s="13"/>
    </row>
    <row r="65" spans="1:3" x14ac:dyDescent="0.35">
      <c r="A65" s="10" t="s">
        <v>32</v>
      </c>
      <c r="B65" s="22">
        <f>COUNTIF('Questionnaire à chaud'!J$4:J$1048576,A65)</f>
        <v>0</v>
      </c>
      <c r="C65" s="13"/>
    </row>
    <row r="66" spans="1:3" x14ac:dyDescent="0.35">
      <c r="A66" s="10" t="s">
        <v>33</v>
      </c>
      <c r="B66" s="22">
        <f>COUNTIF('Questionnaire à chaud'!J$4:J$1048576,A66)</f>
        <v>0</v>
      </c>
      <c r="C66" s="13"/>
    </row>
    <row r="67" spans="1:3" x14ac:dyDescent="0.35">
      <c r="A67" s="10" t="s">
        <v>23</v>
      </c>
      <c r="B67" s="22">
        <f>COUNTIF('Questionnaire à chaud'!J$4:J$1048576,A67)</f>
        <v>0</v>
      </c>
      <c r="C67" s="13"/>
    </row>
    <row r="68" spans="1:3" x14ac:dyDescent="0.35">
      <c r="B68" s="13"/>
      <c r="C68" s="13"/>
    </row>
    <row r="69" spans="1:3" x14ac:dyDescent="0.35">
      <c r="A69" s="1"/>
      <c r="B69" s="13"/>
      <c r="C69" s="13"/>
    </row>
    <row r="70" spans="1:3" ht="90.5" customHeight="1" x14ac:dyDescent="0.35">
      <c r="A70" s="3" t="s">
        <v>82</v>
      </c>
      <c r="B70" s="2" t="s">
        <v>119</v>
      </c>
      <c r="C70" s="13"/>
    </row>
    <row r="71" spans="1:3" x14ac:dyDescent="0.35">
      <c r="A71" s="21" t="s">
        <v>34</v>
      </c>
      <c r="B71" s="22">
        <f>COUNTIF('Questionnaire à chaud'!K$4:K$1048576,A71)</f>
        <v>0</v>
      </c>
      <c r="C71" s="13"/>
    </row>
    <row r="72" spans="1:3" x14ac:dyDescent="0.35">
      <c r="A72" s="10" t="s">
        <v>31</v>
      </c>
      <c r="B72" s="22">
        <f>COUNTIF('Questionnaire à chaud'!K$4:K$1048576,A72)</f>
        <v>0</v>
      </c>
      <c r="C72" s="13"/>
    </row>
    <row r="73" spans="1:3" x14ac:dyDescent="0.35">
      <c r="A73" s="10" t="s">
        <v>32</v>
      </c>
      <c r="B73" s="22">
        <f>COUNTIF('Questionnaire à chaud'!K$4:K$1048576,A73)</f>
        <v>0</v>
      </c>
      <c r="C73" s="13"/>
    </row>
    <row r="74" spans="1:3" x14ac:dyDescent="0.35">
      <c r="A74" s="10" t="s">
        <v>33</v>
      </c>
      <c r="B74" s="22">
        <f>COUNTIF('Questionnaire à chaud'!K$4:K$1048576,A74)</f>
        <v>0</v>
      </c>
      <c r="C74" s="13"/>
    </row>
    <row r="75" spans="1:3" x14ac:dyDescent="0.35">
      <c r="A75" s="10" t="s">
        <v>23</v>
      </c>
      <c r="B75" s="22">
        <f>COUNTIF('Questionnaire à chaud'!K$4:K$1048576,A75)</f>
        <v>0</v>
      </c>
      <c r="C75" s="13"/>
    </row>
    <row r="76" spans="1:3" x14ac:dyDescent="0.35">
      <c r="B76" s="13"/>
      <c r="C76" s="13"/>
    </row>
    <row r="77" spans="1:3" x14ac:dyDescent="0.35">
      <c r="A77" s="1"/>
      <c r="B77" s="13"/>
      <c r="C77" s="13"/>
    </row>
    <row r="78" spans="1:3" ht="58" x14ac:dyDescent="0.35">
      <c r="A78" s="3" t="s">
        <v>37</v>
      </c>
      <c r="B78" s="2" t="s">
        <v>55</v>
      </c>
      <c r="C78" s="13"/>
    </row>
    <row r="79" spans="1:3" x14ac:dyDescent="0.35">
      <c r="A79" s="66" t="s">
        <v>53</v>
      </c>
      <c r="B79" s="67"/>
      <c r="C79" s="13"/>
    </row>
    <row r="80" spans="1:3" x14ac:dyDescent="0.35">
      <c r="A80" s="1"/>
      <c r="B80" s="13"/>
      <c r="C80" s="13"/>
    </row>
    <row r="81" spans="1:13" x14ac:dyDescent="0.35">
      <c r="A81" s="1"/>
      <c r="B81" s="13"/>
      <c r="C81" s="13"/>
    </row>
    <row r="82" spans="1:13" ht="105" x14ac:dyDescent="0.35">
      <c r="A82" s="3" t="s">
        <v>86</v>
      </c>
      <c r="B82" s="2" t="s">
        <v>120</v>
      </c>
      <c r="C82" s="13"/>
    </row>
    <row r="83" spans="1:13" x14ac:dyDescent="0.35">
      <c r="A83" s="21" t="s">
        <v>34</v>
      </c>
      <c r="B83" s="22">
        <f>COUNTIF('Questionnaire à chaud'!M$4:M$1048576,A83)</f>
        <v>0</v>
      </c>
      <c r="C83" s="13"/>
    </row>
    <row r="84" spans="1:13" x14ac:dyDescent="0.35">
      <c r="A84" s="10" t="s">
        <v>31</v>
      </c>
      <c r="B84" s="22">
        <f>COUNTIF('Questionnaire à chaud'!M$4:M$1048576,A84)</f>
        <v>0</v>
      </c>
      <c r="C84" s="13"/>
    </row>
    <row r="85" spans="1:13" x14ac:dyDescent="0.35">
      <c r="A85" s="10" t="s">
        <v>32</v>
      </c>
      <c r="B85" s="22">
        <f>COUNTIF('Questionnaire à chaud'!M$4:M$1048576,A85)</f>
        <v>0</v>
      </c>
      <c r="C85" s="13"/>
    </row>
    <row r="86" spans="1:13" x14ac:dyDescent="0.35">
      <c r="A86" s="10" t="s">
        <v>33</v>
      </c>
      <c r="B86" s="22">
        <f>COUNTIF('Questionnaire à chaud'!M$4:M$1048576,A86)</f>
        <v>0</v>
      </c>
      <c r="C86" s="13"/>
    </row>
    <row r="87" spans="1:13" x14ac:dyDescent="0.35">
      <c r="A87" s="10" t="s">
        <v>23</v>
      </c>
      <c r="B87" s="22">
        <f>COUNTIF('Questionnaire à chaud'!M$4:M$1048576,A87)</f>
        <v>0</v>
      </c>
      <c r="C87" s="13"/>
    </row>
    <row r="88" spans="1:13" x14ac:dyDescent="0.35">
      <c r="B88" s="13"/>
      <c r="C88" s="13"/>
    </row>
    <row r="89" spans="1:13" x14ac:dyDescent="0.35">
      <c r="C89" s="13"/>
    </row>
    <row r="92" spans="1:13" x14ac:dyDescent="0.35">
      <c r="A92" s="32" t="s">
        <v>100</v>
      </c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</row>
    <row r="93" spans="1:13" x14ac:dyDescent="0.35">
      <c r="A93" s="31" t="s">
        <v>154</v>
      </c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</row>
    <row r="94" spans="1:13" x14ac:dyDescent="0.35">
      <c r="A94" s="31" t="s">
        <v>106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</row>
    <row r="95" spans="1:13" x14ac:dyDescent="0.35">
      <c r="A95" s="31" t="s">
        <v>104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</row>
    <row r="96" spans="1:13" x14ac:dyDescent="0.35">
      <c r="A96" s="31" t="s">
        <v>103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</row>
    <row r="97" spans="1:13" ht="5.5" customHeight="1" x14ac:dyDescent="0.3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</row>
    <row r="98" spans="1:13" x14ac:dyDescent="0.35">
      <c r="A98" s="31"/>
      <c r="B98" s="34" t="s">
        <v>105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</row>
    <row r="99" spans="1:13" x14ac:dyDescent="0.35">
      <c r="A99" s="31"/>
      <c r="B99" s="33" t="s">
        <v>109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</row>
    <row r="100" spans="1:13" ht="5.5" customHeight="1" x14ac:dyDescent="0.3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</row>
    <row r="101" spans="1:13" x14ac:dyDescent="0.35">
      <c r="A101" s="31" t="s">
        <v>102</v>
      </c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</row>
  </sheetData>
  <mergeCells count="2">
    <mergeCell ref="A56:B56"/>
    <mergeCell ref="A79:B79"/>
  </mergeCells>
  <pageMargins left="0.7" right="0.7" top="0.75" bottom="0.75" header="0.3" footer="0.3"/>
  <pageSetup paperSize="9" scale="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F4577-6DB8-4166-A0CA-A2F9CBC1094D}">
  <dimension ref="A1:M98"/>
  <sheetViews>
    <sheetView zoomScaleNormal="100" workbookViewId="0">
      <selection activeCell="B8" sqref="B8"/>
    </sheetView>
  </sheetViews>
  <sheetFormatPr baseColWidth="10" defaultRowHeight="14.5" x14ac:dyDescent="0.35"/>
  <cols>
    <col min="1" max="1" width="23" customWidth="1"/>
    <col min="9" max="9" width="11.26953125" customWidth="1"/>
  </cols>
  <sheetData>
    <row r="1" spans="1:10" ht="23.5" x14ac:dyDescent="0.55000000000000004">
      <c r="A1" s="25" t="s">
        <v>149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35">
      <c r="A2" t="s">
        <v>90</v>
      </c>
    </row>
    <row r="3" spans="1:10" x14ac:dyDescent="0.35">
      <c r="A3" t="s">
        <v>89</v>
      </c>
    </row>
    <row r="4" spans="1:10" s="18" customFormat="1" x14ac:dyDescent="0.35">
      <c r="A4" t="s">
        <v>57</v>
      </c>
    </row>
    <row r="6" spans="1:10" x14ac:dyDescent="0.35">
      <c r="A6" s="6" t="s">
        <v>48</v>
      </c>
      <c r="B6" s="10">
        <f>COUNTIF('Questionnaire à froid'!D4:D1048576,"&lt;&gt;")</f>
        <v>0</v>
      </c>
      <c r="D6" s="62" t="s">
        <v>135</v>
      </c>
      <c r="E6" s="62"/>
      <c r="F6" s="6"/>
      <c r="G6" s="6"/>
      <c r="H6" s="6"/>
      <c r="I6" s="6"/>
    </row>
    <row r="7" spans="1:10" x14ac:dyDescent="0.35">
      <c r="A7" s="6" t="s">
        <v>46</v>
      </c>
      <c r="B7" s="15">
        <v>0</v>
      </c>
      <c r="D7" s="63">
        <f>AVERAGE('Questionnaire à froid'!C4:C1048576)</f>
        <v>0</v>
      </c>
      <c r="E7" s="64" t="s">
        <v>134</v>
      </c>
    </row>
    <row r="8" spans="1:10" x14ac:dyDescent="0.35">
      <c r="A8" s="6" t="s">
        <v>47</v>
      </c>
      <c r="B8" s="20" t="e">
        <f>B6/B7</f>
        <v>#DIV/0!</v>
      </c>
    </row>
    <row r="10" spans="1:10" x14ac:dyDescent="0.35">
      <c r="A10" s="14" t="s">
        <v>41</v>
      </c>
      <c r="B10" s="14"/>
      <c r="C10" s="14"/>
    </row>
    <row r="11" spans="1:10" x14ac:dyDescent="0.35">
      <c r="A11" s="14"/>
      <c r="B11" s="14"/>
      <c r="C11" s="14"/>
    </row>
    <row r="12" spans="1:10" ht="21" x14ac:dyDescent="0.35">
      <c r="A12" s="3" t="s">
        <v>0</v>
      </c>
      <c r="B12" s="2" t="s">
        <v>44</v>
      </c>
      <c r="C12" s="13"/>
    </row>
    <row r="13" spans="1:10" x14ac:dyDescent="0.35">
      <c r="A13" s="10" t="s">
        <v>6</v>
      </c>
      <c r="B13" s="10">
        <f>COUNTIF('Questionnaire à froid'!D$4:D$1048576,A13)</f>
        <v>0</v>
      </c>
    </row>
    <row r="14" spans="1:10" x14ac:dyDescent="0.35">
      <c r="A14" s="10" t="s">
        <v>7</v>
      </c>
      <c r="B14" s="10">
        <f>COUNTIF('Questionnaire à froid'!D$4:D$1048576,A14)</f>
        <v>0</v>
      </c>
    </row>
    <row r="15" spans="1:10" x14ac:dyDescent="0.35">
      <c r="A15" s="10" t="s">
        <v>8</v>
      </c>
      <c r="B15" s="10">
        <f>COUNTIF('Questionnaire à froid'!D$4:D$1048576,A15)</f>
        <v>0</v>
      </c>
    </row>
    <row r="16" spans="1:10" x14ac:dyDescent="0.35">
      <c r="A16" s="10" t="s">
        <v>9</v>
      </c>
      <c r="B16" s="10">
        <f>COUNTIF('Questionnaire à froid'!D$4:D$1048576,A16)</f>
        <v>0</v>
      </c>
    </row>
    <row r="17" spans="1:3" x14ac:dyDescent="0.35">
      <c r="A17" s="1"/>
      <c r="B17" s="13"/>
      <c r="C17" s="13"/>
    </row>
    <row r="18" spans="1:3" x14ac:dyDescent="0.35">
      <c r="A18" s="1"/>
      <c r="B18" s="13"/>
      <c r="C18" s="13"/>
    </row>
    <row r="19" spans="1:3" x14ac:dyDescent="0.35">
      <c r="A19" s="3" t="s">
        <v>1</v>
      </c>
      <c r="B19" s="2" t="s">
        <v>45</v>
      </c>
      <c r="C19" s="13"/>
    </row>
    <row r="20" spans="1:3" x14ac:dyDescent="0.35">
      <c r="A20" s="10" t="s">
        <v>10</v>
      </c>
      <c r="B20" s="10">
        <f>COUNTIF('Questionnaire à froid'!E$4:E$1048576,A20)</f>
        <v>0</v>
      </c>
    </row>
    <row r="21" spans="1:3" x14ac:dyDescent="0.35">
      <c r="A21" s="10" t="s">
        <v>11</v>
      </c>
      <c r="B21" s="10">
        <f>COUNTIF('Questionnaire à froid'!E$4:E$1048576,A21)</f>
        <v>0</v>
      </c>
    </row>
    <row r="22" spans="1:3" x14ac:dyDescent="0.35">
      <c r="A22" s="1"/>
      <c r="B22" s="13"/>
      <c r="C22" s="13"/>
    </row>
    <row r="23" spans="1:3" x14ac:dyDescent="0.35">
      <c r="A23" s="1"/>
      <c r="B23" s="13"/>
      <c r="C23" s="13"/>
    </row>
    <row r="24" spans="1:3" ht="31.5" x14ac:dyDescent="0.35">
      <c r="A24" s="3" t="s">
        <v>145</v>
      </c>
      <c r="B24" s="2" t="s">
        <v>151</v>
      </c>
      <c r="C24" s="13"/>
    </row>
    <row r="25" spans="1:3" x14ac:dyDescent="0.35">
      <c r="A25" s="10" t="s">
        <v>14</v>
      </c>
      <c r="B25" s="10">
        <f>COUNTIF('Questionnaire à froid'!F$4:F$1048576,A25)</f>
        <v>0</v>
      </c>
    </row>
    <row r="26" spans="1:3" x14ac:dyDescent="0.35">
      <c r="A26" s="21" t="s">
        <v>13</v>
      </c>
      <c r="B26" s="10">
        <f>COUNTIF('Questionnaire à froid'!F$4:F$1048576,A26)</f>
        <v>0</v>
      </c>
    </row>
    <row r="27" spans="1:3" x14ac:dyDescent="0.35">
      <c r="A27" s="21" t="s">
        <v>12</v>
      </c>
      <c r="B27" s="10">
        <f>COUNTIF('Questionnaire à froid'!F$4:F$1048576,A27)</f>
        <v>0</v>
      </c>
    </row>
    <row r="28" spans="1:3" x14ac:dyDescent="0.35">
      <c r="A28" s="10" t="s">
        <v>15</v>
      </c>
      <c r="B28" s="10">
        <f>COUNTIF('Questionnaire à froid'!F$4:F$1048576,A28)</f>
        <v>0</v>
      </c>
    </row>
    <row r="29" spans="1:3" x14ac:dyDescent="0.35">
      <c r="A29" s="10" t="s">
        <v>16</v>
      </c>
      <c r="B29" s="10">
        <f>COUNTIF('Questionnaire à froid'!F$4:F$1048576,A29)</f>
        <v>0</v>
      </c>
    </row>
    <row r="30" spans="1:3" x14ac:dyDescent="0.35">
      <c r="A30" s="10" t="s">
        <v>17</v>
      </c>
      <c r="B30" s="10">
        <f>COUNTIF('Questionnaire à froid'!F$4:F$1048576,A30)</f>
        <v>0</v>
      </c>
    </row>
    <row r="31" spans="1:3" x14ac:dyDescent="0.35">
      <c r="A31" s="10" t="s">
        <v>18</v>
      </c>
      <c r="B31" s="10">
        <f>COUNTIF('Questionnaire à froid'!F$4:F$1048576,A31)</f>
        <v>0</v>
      </c>
    </row>
    <row r="33" spans="1:3" x14ac:dyDescent="0.35">
      <c r="A33" s="1"/>
      <c r="B33" s="13"/>
      <c r="C33" s="13"/>
    </row>
    <row r="34" spans="1:3" x14ac:dyDescent="0.35">
      <c r="A34" s="3" t="s">
        <v>2</v>
      </c>
      <c r="B34" s="2" t="s">
        <v>50</v>
      </c>
      <c r="C34" s="13"/>
    </row>
    <row r="35" spans="1:3" x14ac:dyDescent="0.35">
      <c r="A35" s="10" t="s">
        <v>20</v>
      </c>
      <c r="B35" s="10">
        <f>COUNTIF('Questionnaire à froid'!G$4:G$1048576,A35)</f>
        <v>0</v>
      </c>
      <c r="C35" s="13"/>
    </row>
    <row r="36" spans="1:3" x14ac:dyDescent="0.35">
      <c r="A36" s="10" t="s">
        <v>19</v>
      </c>
      <c r="B36" s="10">
        <f>COUNTIF('Questionnaire à froid'!G$4:G$1048576,A36)</f>
        <v>0</v>
      </c>
      <c r="C36" s="13"/>
    </row>
    <row r="37" spans="1:3" x14ac:dyDescent="0.35">
      <c r="A37" s="10" t="s">
        <v>21</v>
      </c>
      <c r="B37" s="10">
        <f>COUNTIF('Questionnaire à froid'!G$4:G$1048576,A37)</f>
        <v>0</v>
      </c>
      <c r="C37" s="13"/>
    </row>
    <row r="38" spans="1:3" x14ac:dyDescent="0.35">
      <c r="C38" s="13"/>
    </row>
    <row r="39" spans="1:3" x14ac:dyDescent="0.35">
      <c r="C39" s="13"/>
    </row>
    <row r="40" spans="1:3" ht="52.5" x14ac:dyDescent="0.35">
      <c r="A40" s="3" t="s">
        <v>58</v>
      </c>
      <c r="B40" s="2" t="s">
        <v>21</v>
      </c>
      <c r="C40" s="13"/>
    </row>
    <row r="41" spans="1:3" ht="29" x14ac:dyDescent="0.35">
      <c r="A41" s="17" t="s">
        <v>49</v>
      </c>
      <c r="B41" s="2"/>
      <c r="C41" s="13"/>
    </row>
    <row r="42" spans="1:3" x14ac:dyDescent="0.35">
      <c r="A42" s="16"/>
      <c r="B42" s="13"/>
      <c r="C42" s="13"/>
    </row>
    <row r="43" spans="1:3" x14ac:dyDescent="0.35">
      <c r="A43" s="16"/>
      <c r="B43" s="13"/>
      <c r="C43" s="13"/>
    </row>
    <row r="44" spans="1:3" ht="21" x14ac:dyDescent="0.35">
      <c r="A44" s="3" t="s">
        <v>144</v>
      </c>
      <c r="B44" s="2" t="s">
        <v>75</v>
      </c>
      <c r="C44" s="13"/>
    </row>
    <row r="45" spans="1:3" ht="29" customHeight="1" x14ac:dyDescent="0.35">
      <c r="A45" s="68" t="s">
        <v>53</v>
      </c>
      <c r="B45" s="69"/>
      <c r="C45" s="13"/>
    </row>
    <row r="46" spans="1:3" x14ac:dyDescent="0.35">
      <c r="B46" s="13"/>
      <c r="C46" s="13"/>
    </row>
    <row r="47" spans="1:3" x14ac:dyDescent="0.35">
      <c r="B47" s="13"/>
      <c r="C47" s="13"/>
    </row>
    <row r="48" spans="1:3" x14ac:dyDescent="0.35">
      <c r="A48" s="1" t="s">
        <v>43</v>
      </c>
      <c r="B48" s="13"/>
      <c r="C48" s="13"/>
    </row>
    <row r="49" spans="1:3" ht="84" x14ac:dyDescent="0.35">
      <c r="A49" s="3" t="s">
        <v>91</v>
      </c>
      <c r="B49" s="2" t="s">
        <v>59</v>
      </c>
      <c r="C49" s="13"/>
    </row>
    <row r="50" spans="1:3" x14ac:dyDescent="0.35">
      <c r="A50" s="21" t="s">
        <v>34</v>
      </c>
      <c r="B50" s="22">
        <f>COUNTIF('Questionnaire à froid'!J$4:J$1048576,A50)</f>
        <v>0</v>
      </c>
      <c r="C50" s="13"/>
    </row>
    <row r="51" spans="1:3" x14ac:dyDescent="0.35">
      <c r="A51" s="10" t="s">
        <v>31</v>
      </c>
      <c r="B51" s="22">
        <f>COUNTIF('Questionnaire à froid'!J$4:J$1048576,A51)</f>
        <v>0</v>
      </c>
      <c r="C51" s="13"/>
    </row>
    <row r="52" spans="1:3" x14ac:dyDescent="0.35">
      <c r="A52" s="10" t="s">
        <v>32</v>
      </c>
      <c r="B52" s="22">
        <f>COUNTIF('Questionnaire à froid'!J$4:J$1048576,A52)</f>
        <v>0</v>
      </c>
      <c r="C52" s="13"/>
    </row>
    <row r="53" spans="1:3" x14ac:dyDescent="0.35">
      <c r="A53" s="10" t="s">
        <v>33</v>
      </c>
      <c r="B53" s="22">
        <f>COUNTIF('Questionnaire à froid'!J$4:J$1048576,A53)</f>
        <v>0</v>
      </c>
      <c r="C53" s="13"/>
    </row>
    <row r="54" spans="1:3" x14ac:dyDescent="0.35">
      <c r="A54" s="10" t="s">
        <v>23</v>
      </c>
      <c r="B54" s="22">
        <f>COUNTIF('Questionnaire à froid'!J$4:J$1048576,A54)</f>
        <v>0</v>
      </c>
      <c r="C54" s="13"/>
    </row>
    <row r="55" spans="1:3" x14ac:dyDescent="0.35">
      <c r="B55" s="13"/>
      <c r="C55" s="13"/>
    </row>
    <row r="56" spans="1:3" x14ac:dyDescent="0.35">
      <c r="A56" s="1"/>
      <c r="B56" s="13"/>
      <c r="C56" s="13"/>
    </row>
    <row r="57" spans="1:3" ht="29" x14ac:dyDescent="0.35">
      <c r="A57" s="3" t="s">
        <v>93</v>
      </c>
      <c r="B57" s="2" t="s">
        <v>40</v>
      </c>
      <c r="C57" s="13"/>
    </row>
    <row r="58" spans="1:3" ht="29" customHeight="1" x14ac:dyDescent="0.35">
      <c r="A58" s="68" t="s">
        <v>53</v>
      </c>
      <c r="B58" s="69"/>
      <c r="C58" s="13"/>
    </row>
    <row r="59" spans="1:3" x14ac:dyDescent="0.35">
      <c r="B59" s="13"/>
      <c r="C59" s="13"/>
    </row>
    <row r="60" spans="1:3" x14ac:dyDescent="0.35">
      <c r="A60" s="1"/>
      <c r="B60" s="13"/>
      <c r="C60" s="13"/>
    </row>
    <row r="61" spans="1:3" ht="84" x14ac:dyDescent="0.35">
      <c r="A61" s="3" t="s">
        <v>95</v>
      </c>
      <c r="B61" s="2" t="s">
        <v>96</v>
      </c>
      <c r="C61" s="13"/>
    </row>
    <row r="62" spans="1:3" x14ac:dyDescent="0.35">
      <c r="A62" s="21" t="s">
        <v>34</v>
      </c>
      <c r="B62" s="22">
        <f>COUNTIF('Questionnaire à froid'!L$4:L$1048576,A62)</f>
        <v>0</v>
      </c>
      <c r="C62" s="13"/>
    </row>
    <row r="63" spans="1:3" x14ac:dyDescent="0.35">
      <c r="A63" s="10" t="s">
        <v>31</v>
      </c>
      <c r="B63" s="22">
        <f>COUNTIF('Questionnaire à froid'!L$4:L$1048576,A63)</f>
        <v>0</v>
      </c>
      <c r="C63" s="13"/>
    </row>
    <row r="64" spans="1:3" x14ac:dyDescent="0.35">
      <c r="A64" s="10" t="s">
        <v>32</v>
      </c>
      <c r="B64" s="22">
        <f>COUNTIF('Questionnaire à froid'!L$4:L$1048576,A64)</f>
        <v>0</v>
      </c>
      <c r="C64" s="13"/>
    </row>
    <row r="65" spans="1:3" x14ac:dyDescent="0.35">
      <c r="A65" s="10" t="s">
        <v>33</v>
      </c>
      <c r="B65" s="22">
        <f>COUNTIF('Questionnaire à froid'!L$4:L$1048576,A65)</f>
        <v>0</v>
      </c>
      <c r="C65" s="13"/>
    </row>
    <row r="66" spans="1:3" x14ac:dyDescent="0.35">
      <c r="A66" s="10" t="s">
        <v>23</v>
      </c>
      <c r="B66" s="22">
        <f>COUNTIF('Questionnaire à froid'!L$4:L$1048576,A66)</f>
        <v>0</v>
      </c>
      <c r="C66" s="13"/>
    </row>
    <row r="67" spans="1:3" x14ac:dyDescent="0.35">
      <c r="B67" s="13"/>
      <c r="C67" s="13"/>
    </row>
    <row r="68" spans="1:3" x14ac:dyDescent="0.35">
      <c r="A68" s="1"/>
      <c r="B68" s="13"/>
      <c r="C68" s="13"/>
    </row>
    <row r="69" spans="1:3" ht="111" customHeight="1" x14ac:dyDescent="0.35">
      <c r="A69" s="8" t="s">
        <v>147</v>
      </c>
      <c r="B69" s="2" t="s">
        <v>121</v>
      </c>
      <c r="C69" s="13"/>
    </row>
    <row r="70" spans="1:3" x14ac:dyDescent="0.35">
      <c r="A70" s="21" t="s">
        <v>34</v>
      </c>
      <c r="B70" s="22">
        <f>COUNTIF('Questionnaire à froid'!M$4:M$1048576,A70)</f>
        <v>0</v>
      </c>
      <c r="C70" s="13"/>
    </row>
    <row r="71" spans="1:3" x14ac:dyDescent="0.35">
      <c r="A71" s="10" t="s">
        <v>31</v>
      </c>
      <c r="B71" s="22">
        <f>COUNTIF('Questionnaire à froid'!M$4:M$1048576,A71)</f>
        <v>0</v>
      </c>
      <c r="C71" s="13"/>
    </row>
    <row r="72" spans="1:3" x14ac:dyDescent="0.35">
      <c r="A72" s="10" t="s">
        <v>32</v>
      </c>
      <c r="B72" s="22">
        <f>COUNTIF('Questionnaire à froid'!M$4:M$1048576,A72)</f>
        <v>0</v>
      </c>
      <c r="C72" s="13"/>
    </row>
    <row r="73" spans="1:3" x14ac:dyDescent="0.35">
      <c r="A73" s="10" t="s">
        <v>33</v>
      </c>
      <c r="B73" s="22">
        <f>COUNTIF('Questionnaire à froid'!M$4:M$1048576,A73)</f>
        <v>0</v>
      </c>
      <c r="C73" s="13"/>
    </row>
    <row r="74" spans="1:3" x14ac:dyDescent="0.35">
      <c r="A74" s="10" t="s">
        <v>23</v>
      </c>
      <c r="B74" s="22">
        <f>COUNTIF('Questionnaire à froid'!M$4:M$1048576,A74)</f>
        <v>0</v>
      </c>
      <c r="C74" s="13"/>
    </row>
    <row r="75" spans="1:3" x14ac:dyDescent="0.35">
      <c r="B75" s="13"/>
      <c r="C75" s="13"/>
    </row>
    <row r="76" spans="1:3" x14ac:dyDescent="0.35">
      <c r="A76" s="11"/>
      <c r="B76" s="12"/>
      <c r="C76" s="13"/>
    </row>
    <row r="77" spans="1:3" ht="94.5" x14ac:dyDescent="0.35">
      <c r="A77" s="9" t="s">
        <v>123</v>
      </c>
      <c r="B77" s="2" t="s">
        <v>122</v>
      </c>
      <c r="C77" s="13"/>
    </row>
    <row r="78" spans="1:3" x14ac:dyDescent="0.35">
      <c r="A78" s="21" t="s">
        <v>34</v>
      </c>
      <c r="B78" s="22">
        <f>COUNTIF('Questionnaire à froid'!N$4:N$1048576,A78)</f>
        <v>0</v>
      </c>
      <c r="C78" s="13"/>
    </row>
    <row r="79" spans="1:3" x14ac:dyDescent="0.35">
      <c r="A79" s="10" t="s">
        <v>31</v>
      </c>
      <c r="B79" s="22">
        <f>COUNTIF('Questionnaire à froid'!N$4:N$1048576,A79)</f>
        <v>0</v>
      </c>
      <c r="C79" s="13"/>
    </row>
    <row r="80" spans="1:3" x14ac:dyDescent="0.35">
      <c r="A80" s="10" t="s">
        <v>32</v>
      </c>
      <c r="B80" s="22">
        <f>COUNTIF('Questionnaire à froid'!N$4:N$1048576,A80)</f>
        <v>0</v>
      </c>
      <c r="C80" s="13"/>
    </row>
    <row r="81" spans="1:13" x14ac:dyDescent="0.35">
      <c r="A81" s="10" t="s">
        <v>33</v>
      </c>
      <c r="B81" s="22">
        <f>COUNTIF('Questionnaire à froid'!N$4:N$1048576,A81)</f>
        <v>0</v>
      </c>
      <c r="C81" s="13"/>
    </row>
    <row r="82" spans="1:13" x14ac:dyDescent="0.35">
      <c r="A82" s="10" t="s">
        <v>23</v>
      </c>
      <c r="B82" s="22">
        <f>COUNTIF('Questionnaire à froid'!N$4:N$1048576,A82)</f>
        <v>0</v>
      </c>
      <c r="C82" s="13"/>
    </row>
    <row r="83" spans="1:13" x14ac:dyDescent="0.35">
      <c r="B83" s="13"/>
      <c r="C83" s="13"/>
    </row>
    <row r="84" spans="1:13" x14ac:dyDescent="0.35">
      <c r="A84" s="1"/>
      <c r="B84" s="13"/>
      <c r="C84" s="13"/>
    </row>
    <row r="85" spans="1:13" x14ac:dyDescent="0.35">
      <c r="B85" s="13"/>
      <c r="C85" s="13"/>
    </row>
    <row r="86" spans="1:13" x14ac:dyDescent="0.35">
      <c r="A86" s="1"/>
      <c r="B86" s="13"/>
      <c r="C86" s="13"/>
    </row>
    <row r="89" spans="1:13" x14ac:dyDescent="0.35">
      <c r="A89" s="32" t="s">
        <v>100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</row>
    <row r="90" spans="1:13" x14ac:dyDescent="0.35">
      <c r="A90" s="31" t="s">
        <v>154</v>
      </c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</row>
    <row r="91" spans="1:13" x14ac:dyDescent="0.35">
      <c r="A91" s="31" t="s">
        <v>107</v>
      </c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</row>
    <row r="92" spans="1:13" x14ac:dyDescent="0.35">
      <c r="A92" s="31" t="s">
        <v>104</v>
      </c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</row>
    <row r="93" spans="1:13" x14ac:dyDescent="0.35">
      <c r="A93" s="31" t="s">
        <v>103</v>
      </c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</row>
    <row r="94" spans="1:13" ht="5.5" customHeight="1" x14ac:dyDescent="0.3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</row>
    <row r="95" spans="1:13" x14ac:dyDescent="0.35">
      <c r="A95" s="31"/>
      <c r="B95" s="34" t="s">
        <v>108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</row>
    <row r="96" spans="1:13" x14ac:dyDescent="0.35">
      <c r="A96" s="31"/>
      <c r="B96" s="33" t="s">
        <v>110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</row>
    <row r="97" spans="1:13" ht="5.5" customHeight="1" x14ac:dyDescent="0.3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</row>
    <row r="98" spans="1:13" x14ac:dyDescent="0.35">
      <c r="A98" s="31" t="s">
        <v>102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</row>
  </sheetData>
  <mergeCells count="2">
    <mergeCell ref="A45:B45"/>
    <mergeCell ref="A58:B58"/>
  </mergeCells>
  <pageMargins left="0.7" right="0.7" top="0.75" bottom="0.75" header="0.3" footer="0.3"/>
  <pageSetup paperSize="9"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7322-03C6-4719-80C9-484CADDF04BC}">
  <sheetPr>
    <pageSetUpPr fitToPage="1"/>
  </sheetPr>
  <dimension ref="A1:M162"/>
  <sheetViews>
    <sheetView view="pageBreakPreview" zoomScale="85" zoomScaleNormal="100" zoomScaleSheetLayoutView="85" workbookViewId="0">
      <selection activeCell="F7" sqref="F7"/>
    </sheetView>
  </sheetViews>
  <sheetFormatPr baseColWidth="10" defaultRowHeight="14.5" x14ac:dyDescent="0.35"/>
  <cols>
    <col min="1" max="1" width="11.08984375" customWidth="1"/>
  </cols>
  <sheetData>
    <row r="1" spans="1:13" ht="26" x14ac:dyDescent="0.6">
      <c r="A1" s="54" t="s">
        <v>150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26" x14ac:dyDescent="0.6">
      <c r="A2" s="56" t="s">
        <v>126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4" spans="1:13" x14ac:dyDescent="0.35">
      <c r="C4" s="39" t="s">
        <v>124</v>
      </c>
      <c r="D4" s="40"/>
      <c r="E4" s="41"/>
      <c r="F4" s="38">
        <f>'Analyse à chaud'!B6</f>
        <v>0</v>
      </c>
      <c r="H4" s="39" t="s">
        <v>156</v>
      </c>
      <c r="I4" s="40"/>
      <c r="J4" s="41"/>
      <c r="K4" s="19">
        <f>COUNTIF('Questionnaire à froid'!L2:L1048574,"&lt;&gt;")</f>
        <v>2</v>
      </c>
    </row>
    <row r="5" spans="1:13" x14ac:dyDescent="0.35">
      <c r="C5" s="42" t="s">
        <v>46</v>
      </c>
      <c r="D5" s="43"/>
      <c r="E5" s="44"/>
      <c r="F5" s="38">
        <f>'Analyse à chaud'!B7</f>
        <v>0</v>
      </c>
      <c r="H5" s="42" t="s">
        <v>46</v>
      </c>
      <c r="I5" s="43"/>
      <c r="J5" s="44"/>
      <c r="K5" s="19">
        <f>'Analyse à froid'!B7</f>
        <v>0</v>
      </c>
    </row>
    <row r="6" spans="1:13" x14ac:dyDescent="0.35">
      <c r="C6" s="45" t="s">
        <v>125</v>
      </c>
      <c r="D6" s="46"/>
      <c r="E6" s="47"/>
      <c r="F6" s="48" t="e">
        <f>'Analyse à chaud'!B8</f>
        <v>#DIV/0!</v>
      </c>
      <c r="H6" s="45" t="s">
        <v>125</v>
      </c>
      <c r="I6" s="46"/>
      <c r="J6" s="47"/>
      <c r="K6" s="48" t="e">
        <f>K4/K5</f>
        <v>#DIV/0!</v>
      </c>
    </row>
    <row r="8" spans="1:13" x14ac:dyDescent="0.35">
      <c r="C8" s="49" t="s">
        <v>127</v>
      </c>
      <c r="D8" s="50"/>
      <c r="E8" s="50"/>
      <c r="F8" s="51"/>
      <c r="H8" s="49" t="s">
        <v>128</v>
      </c>
      <c r="I8" s="50"/>
      <c r="J8" s="50"/>
      <c r="K8" s="51"/>
    </row>
    <row r="9" spans="1:13" x14ac:dyDescent="0.35">
      <c r="C9" s="52"/>
      <c r="F9" s="35"/>
      <c r="H9" s="52"/>
      <c r="K9" s="35"/>
    </row>
    <row r="10" spans="1:13" x14ac:dyDescent="0.35">
      <c r="C10" s="53"/>
      <c r="D10" s="36"/>
      <c r="E10" s="36"/>
      <c r="F10" s="37"/>
      <c r="H10" s="53"/>
      <c r="I10" s="36"/>
      <c r="J10" s="36"/>
      <c r="K10" s="37"/>
    </row>
    <row r="19" spans="1:13" ht="26" x14ac:dyDescent="0.6">
      <c r="A19" s="56" t="s">
        <v>116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7" customHeight="1" x14ac:dyDescent="0.35"/>
    <row r="21" spans="1:13" s="58" customFormat="1" ht="24.5" x14ac:dyDescent="0.55000000000000004">
      <c r="D21" s="70" t="s">
        <v>113</v>
      </c>
      <c r="E21" s="70"/>
      <c r="I21" s="70" t="s">
        <v>114</v>
      </c>
      <c r="J21" s="70"/>
    </row>
    <row r="85" spans="1:13" ht="26" x14ac:dyDescent="0.6">
      <c r="A85" s="56" t="s">
        <v>115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</row>
    <row r="86" spans="1:13" ht="7" customHeight="1" x14ac:dyDescent="0.35"/>
    <row r="87" spans="1:13" s="59" customFormat="1" ht="23.5" x14ac:dyDescent="0.55000000000000004">
      <c r="D87" s="71" t="s">
        <v>113</v>
      </c>
      <c r="E87" s="71"/>
    </row>
    <row r="105" spans="1:13" ht="26" x14ac:dyDescent="0.6">
      <c r="A105" s="56" t="s">
        <v>117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</row>
    <row r="106" spans="1:13" ht="7" customHeight="1" x14ac:dyDescent="0.35"/>
    <row r="107" spans="1:13" s="59" customFormat="1" ht="23.5" x14ac:dyDescent="0.55000000000000004">
      <c r="C107" s="60"/>
      <c r="D107" s="71" t="s">
        <v>113</v>
      </c>
      <c r="E107" s="71"/>
    </row>
    <row r="162" spans="4:5" ht="23.5" x14ac:dyDescent="0.55000000000000004">
      <c r="D162" s="71" t="s">
        <v>114</v>
      </c>
      <c r="E162" s="71"/>
    </row>
  </sheetData>
  <mergeCells count="5">
    <mergeCell ref="I21:J21"/>
    <mergeCell ref="D87:E87"/>
    <mergeCell ref="D107:E107"/>
    <mergeCell ref="D162:E162"/>
    <mergeCell ref="D21:E21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rowBreaks count="2" manualBreakCount="2">
    <brk id="83" max="12" man="1"/>
    <brk id="159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1624-9767-4BB1-B1D0-FF2C9C510B3D}">
  <dimension ref="A1:J7"/>
  <sheetViews>
    <sheetView workbookViewId="0">
      <selection activeCell="D28" sqref="D28"/>
    </sheetView>
  </sheetViews>
  <sheetFormatPr baseColWidth="10" defaultRowHeight="14.5" x14ac:dyDescent="0.35"/>
  <cols>
    <col min="1" max="1" width="11.81640625" bestFit="1" customWidth="1"/>
    <col min="3" max="3" width="36.81640625" bestFit="1" customWidth="1"/>
    <col min="4" max="4" width="50.6328125" bestFit="1" customWidth="1"/>
    <col min="6" max="6" width="11.7265625" bestFit="1" customWidth="1"/>
    <col min="7" max="7" width="12.6328125" bestFit="1" customWidth="1"/>
    <col min="9" max="9" width="14.81640625" bestFit="1" customWidth="1"/>
    <col min="10" max="10" width="17.81640625" bestFit="1" customWidth="1"/>
  </cols>
  <sheetData>
    <row r="1" spans="1:10" ht="29" x14ac:dyDescent="0.35">
      <c r="A1" s="23" t="s">
        <v>6</v>
      </c>
      <c r="B1" s="23" t="s">
        <v>10</v>
      </c>
      <c r="C1" s="23" t="s">
        <v>14</v>
      </c>
      <c r="D1" s="23" t="s">
        <v>20</v>
      </c>
      <c r="E1" s="23" t="s">
        <v>24</v>
      </c>
      <c r="F1" s="23" t="s">
        <v>24</v>
      </c>
      <c r="G1" s="24" t="s">
        <v>27</v>
      </c>
      <c r="H1" s="23" t="s">
        <v>30</v>
      </c>
      <c r="I1" s="24" t="s">
        <v>34</v>
      </c>
      <c r="J1" s="23" t="s">
        <v>56</v>
      </c>
    </row>
    <row r="2" spans="1:10" x14ac:dyDescent="0.35">
      <c r="A2" s="23" t="s">
        <v>7</v>
      </c>
      <c r="B2" s="23" t="s">
        <v>11</v>
      </c>
      <c r="C2" s="24" t="s">
        <v>13</v>
      </c>
      <c r="D2" s="23" t="s">
        <v>19</v>
      </c>
      <c r="E2" s="23" t="s">
        <v>22</v>
      </c>
      <c r="F2" s="23" t="s">
        <v>22</v>
      </c>
      <c r="G2" s="23" t="s">
        <v>28</v>
      </c>
      <c r="H2" s="23" t="s">
        <v>29</v>
      </c>
      <c r="I2" s="23" t="s">
        <v>31</v>
      </c>
      <c r="J2" s="23" t="s">
        <v>35</v>
      </c>
    </row>
    <row r="3" spans="1:10" x14ac:dyDescent="0.35">
      <c r="A3" s="23" t="s">
        <v>8</v>
      </c>
      <c r="C3" s="24" t="s">
        <v>12</v>
      </c>
      <c r="D3" s="23" t="s">
        <v>21</v>
      </c>
      <c r="F3" s="23" t="s">
        <v>23</v>
      </c>
      <c r="G3" s="23" t="s">
        <v>25</v>
      </c>
      <c r="H3" s="23" t="s">
        <v>22</v>
      </c>
      <c r="I3" s="23" t="s">
        <v>32</v>
      </c>
      <c r="J3" s="23" t="s">
        <v>22</v>
      </c>
    </row>
    <row r="4" spans="1:10" x14ac:dyDescent="0.35">
      <c r="A4" s="23" t="s">
        <v>9</v>
      </c>
      <c r="C4" s="23" t="s">
        <v>15</v>
      </c>
      <c r="G4" s="23" t="s">
        <v>26</v>
      </c>
      <c r="I4" s="23" t="s">
        <v>33</v>
      </c>
    </row>
    <row r="5" spans="1:10" x14ac:dyDescent="0.35">
      <c r="C5" s="23" t="s">
        <v>16</v>
      </c>
      <c r="I5" s="23" t="s">
        <v>23</v>
      </c>
    </row>
    <row r="6" spans="1:10" x14ac:dyDescent="0.35">
      <c r="C6" s="23" t="s">
        <v>17</v>
      </c>
    </row>
    <row r="7" spans="1:10" x14ac:dyDescent="0.35">
      <c r="C7" s="23" t="s">
        <v>18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c8f428-354a-46a7-957f-cf62407f5824" xsi:nil="true"/>
    <_Flow_SignoffStatus xmlns="260ec1f3-ede5-4647-9be7-b9f859064999" xsi:nil="true"/>
    <lcf76f155ced4ddcb4097134ff3c332f xmlns="260ec1f3-ede5-4647-9be7-b9f85906499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E1A2CED783AC4DB3299F0F003F67E7" ma:contentTypeVersion="17" ma:contentTypeDescription="Crée un document." ma:contentTypeScope="" ma:versionID="da03be8d6bceec5fd2e67aaa043f7680">
  <xsd:schema xmlns:xsd="http://www.w3.org/2001/XMLSchema" xmlns:xs="http://www.w3.org/2001/XMLSchema" xmlns:p="http://schemas.microsoft.com/office/2006/metadata/properties" xmlns:ns2="260ec1f3-ede5-4647-9be7-b9f859064999" xmlns:ns3="8cc8f428-354a-46a7-957f-cf62407f5824" targetNamespace="http://schemas.microsoft.com/office/2006/metadata/properties" ma:root="true" ma:fieldsID="fc57743c01cbd4d09ee2aab8995a8536" ns2:_="" ns3:_="">
    <xsd:import namespace="260ec1f3-ede5-4647-9be7-b9f859064999"/>
    <xsd:import namespace="8cc8f428-354a-46a7-957f-cf62407f58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ec1f3-ede5-4647-9be7-b9f859064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e0dec428-4417-4531-8d24-fd80b4001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État de validation" ma:internalName="_x00c9_tat_x0020_de_x0020_valid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8f428-354a-46a7-957f-cf62407f58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5737701-614b-4d59-9bfe-f4c51766f433}" ma:internalName="TaxCatchAll" ma:showField="CatchAllData" ma:web="8cc8f428-354a-46a7-957f-cf62407f5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21BC4E-871E-429D-9DD5-F676DC891C29}">
  <ds:schemaRefs>
    <ds:schemaRef ds:uri="http://schemas.microsoft.com/office/2006/documentManagement/types"/>
    <ds:schemaRef ds:uri="260ec1f3-ede5-4647-9be7-b9f859064999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cc8f428-354a-46a7-957f-cf62407f5824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493BFDF-3007-40E0-B01F-B4DC24593C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FCAF3C-5C12-499F-B407-CBB6566215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0ec1f3-ede5-4647-9be7-b9f859064999"/>
    <ds:schemaRef ds:uri="8cc8f428-354a-46a7-957f-cf62407f58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Notice d'utilisation</vt:lpstr>
      <vt:lpstr>Questionnaire à chaud</vt:lpstr>
      <vt:lpstr>Questionnaire à froid</vt:lpstr>
      <vt:lpstr>Analyse à chaud</vt:lpstr>
      <vt:lpstr>Analyse à froid</vt:lpstr>
      <vt:lpstr>Présentation résultats</vt:lpstr>
      <vt:lpstr>Liste réponse - ne pas modifier</vt:lpstr>
      <vt:lpstr>'Analyse à chaud'!Zone_d_impression</vt:lpstr>
      <vt:lpstr>'Présentation résultats'!Zone_d_impression</vt:lpstr>
    </vt:vector>
  </TitlesOfParts>
  <Company>CNSA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ROCQUIGNY Claire</dc:creator>
  <cp:lastModifiedBy>DE ROCQUIGNY Claire</cp:lastModifiedBy>
  <cp:lastPrinted>2025-04-09T08:12:15Z</cp:lastPrinted>
  <dcterms:created xsi:type="dcterms:W3CDTF">2024-12-23T15:18:48Z</dcterms:created>
  <dcterms:modified xsi:type="dcterms:W3CDTF">2025-04-09T08:47:11Z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0x01010080E1A2CED783AC4DB3299F0F003F67E7</vt:lpwstr>
  </property>
  <property fmtid="{D5CDD505-2E9C-101B-9397-08002B2CF9AE}" pid="3" name="MediaServiceImageTags">
    <vt:lpwstr/>
  </property>
</Properties>
</file>